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uela\QSMsrl\QSM - Documenti\Ingegneria\Altri Servizi\OIV\Unione dei Comuni\"/>
    </mc:Choice>
  </mc:AlternateContent>
  <xr:revisionPtr revIDLastSave="0" documentId="13_ncr:1_{5554B15C-B170-4BA5-B143-40BBD45016C7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Elenco" sheetId="1" r:id="rId1"/>
    <sheet name="1" sheetId="2" r:id="rId2"/>
    <sheet name="2" sheetId="13" r:id="rId3"/>
    <sheet name="3" sheetId="14" r:id="rId4"/>
    <sheet name="4" sheetId="15" r:id="rId5"/>
    <sheet name="7" sheetId="18" state="hidden" r:id="rId6"/>
    <sheet name="8vuota" sheetId="19" state="hidden" r:id="rId7"/>
    <sheet name="9vuota" sheetId="20" state="hidden" r:id="rId8"/>
    <sheet name="10vuota" sheetId="21" state="hidden" r:id="rId9"/>
    <sheet name="Report" sheetId="12" state="hidden" r:id="rId10"/>
  </sheets>
  <definedNames>
    <definedName name="_xlnm._FilterDatabase" localSheetId="0" hidden="1">Elenco!$R$1:$X$353</definedName>
    <definedName name="_xlnm.Print_Area" localSheetId="1">'1'!$A$2:$AI$108</definedName>
    <definedName name="_xlnm.Print_Area" localSheetId="8">'10vuota'!$A$2:$AI$108</definedName>
    <definedName name="_xlnm.Print_Area" localSheetId="2">'2'!$A$2:$AI$107</definedName>
    <definedName name="_xlnm.Print_Area" localSheetId="3">'3'!$A$2:$AI$108</definedName>
    <definedName name="_xlnm.Print_Area" localSheetId="4">'4'!$A$2:$AI$108</definedName>
    <definedName name="_xlnm.Print_Area" localSheetId="5">'7'!$A$2:$AI$108</definedName>
    <definedName name="_xlnm.Print_Area" localSheetId="6">'8vuota'!$A$2:$AI$108</definedName>
    <definedName name="_xlnm.Print_Area" localSheetId="7">'9vuota'!$A$2:$AI$108</definedName>
    <definedName name="_xlnm.Print_Area" localSheetId="0">Elenco!$A$1:$R$6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6" i="15" l="1"/>
  <c r="F51" i="15"/>
  <c r="F45" i="15"/>
  <c r="F39" i="15"/>
  <c r="F51" i="14"/>
  <c r="F45" i="14"/>
  <c r="F39" i="14"/>
  <c r="F51" i="13"/>
  <c r="F45" i="13"/>
  <c r="F39" i="13"/>
  <c r="E13" i="18" l="1"/>
  <c r="E13" i="2" l="1"/>
  <c r="E13" i="21" l="1"/>
  <c r="E13" i="20"/>
  <c r="E13" i="19"/>
  <c r="S4" i="19"/>
  <c r="E13" i="15"/>
  <c r="E13" i="14"/>
  <c r="E13" i="13"/>
  <c r="AI3" i="21" l="1"/>
  <c r="AI3" i="20"/>
  <c r="AI3" i="19"/>
  <c r="AI3" i="18"/>
  <c r="AI3" i="15"/>
  <c r="AI3" i="14"/>
  <c r="AI3" i="13"/>
  <c r="B218" i="21"/>
  <c r="B217" i="21"/>
  <c r="B216" i="21"/>
  <c r="B215" i="21"/>
  <c r="B214" i="21"/>
  <c r="B213" i="21"/>
  <c r="B212" i="21"/>
  <c r="B211" i="21"/>
  <c r="B210" i="21"/>
  <c r="B209" i="21"/>
  <c r="B208" i="21"/>
  <c r="B207" i="21"/>
  <c r="B206" i="21"/>
  <c r="B205" i="21"/>
  <c r="B204" i="21"/>
  <c r="B203" i="21"/>
  <c r="B202" i="21"/>
  <c r="B201" i="21"/>
  <c r="B200" i="21"/>
  <c r="B199" i="21"/>
  <c r="B198" i="21"/>
  <c r="B197" i="21"/>
  <c r="B196" i="21"/>
  <c r="B195" i="21"/>
  <c r="B194" i="21"/>
  <c r="B193" i="21"/>
  <c r="B192" i="21"/>
  <c r="B191" i="21"/>
  <c r="B190" i="21"/>
  <c r="B189" i="21"/>
  <c r="B188" i="21"/>
  <c r="B187" i="21"/>
  <c r="B186" i="21"/>
  <c r="B185" i="21"/>
  <c r="B184" i="21"/>
  <c r="B183" i="21"/>
  <c r="B182" i="21"/>
  <c r="B181" i="21"/>
  <c r="B180" i="21"/>
  <c r="B179" i="21"/>
  <c r="B178" i="21"/>
  <c r="B177" i="21"/>
  <c r="B176" i="21"/>
  <c r="B175" i="21"/>
  <c r="B174" i="21"/>
  <c r="B173" i="21"/>
  <c r="B172" i="21"/>
  <c r="B171" i="21"/>
  <c r="B170" i="21"/>
  <c r="B169" i="21"/>
  <c r="B168" i="21"/>
  <c r="B167" i="21"/>
  <c r="B166" i="21"/>
  <c r="B165" i="21"/>
  <c r="B164" i="21"/>
  <c r="B163" i="21"/>
  <c r="B162" i="21"/>
  <c r="B161" i="21"/>
  <c r="B160" i="21"/>
  <c r="B159" i="21"/>
  <c r="B158" i="21"/>
  <c r="B157" i="21"/>
  <c r="B156" i="21"/>
  <c r="B153" i="21"/>
  <c r="B152" i="21"/>
  <c r="B151" i="21"/>
  <c r="B150" i="21"/>
  <c r="B149" i="21"/>
  <c r="B148" i="21"/>
  <c r="B147" i="21"/>
  <c r="B146" i="21"/>
  <c r="B145" i="21"/>
  <c r="B144" i="21"/>
  <c r="B143" i="21"/>
  <c r="B142" i="21"/>
  <c r="B141" i="21"/>
  <c r="B140" i="21"/>
  <c r="B139" i="21"/>
  <c r="B138" i="21"/>
  <c r="B137" i="21"/>
  <c r="B136" i="21"/>
  <c r="B135" i="21"/>
  <c r="B134" i="21"/>
  <c r="B133" i="21"/>
  <c r="B132" i="21"/>
  <c r="B131" i="21"/>
  <c r="AF35" i="21"/>
  <c r="X30" i="21"/>
  <c r="J105" i="21" s="1"/>
  <c r="S4" i="21"/>
  <c r="B218" i="20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AF35" i="20"/>
  <c r="X30" i="20"/>
  <c r="J93" i="20" s="1"/>
  <c r="S4" i="20"/>
  <c r="B218" i="19"/>
  <c r="B217" i="19"/>
  <c r="B216" i="19"/>
  <c r="B215" i="19"/>
  <c r="B214" i="19"/>
  <c r="B213" i="19"/>
  <c r="B212" i="19"/>
  <c r="B211" i="19"/>
  <c r="B210" i="19"/>
  <c r="B209" i="19"/>
  <c r="B208" i="19"/>
  <c r="B207" i="19"/>
  <c r="B206" i="19"/>
  <c r="B205" i="19"/>
  <c r="B204" i="19"/>
  <c r="B203" i="19"/>
  <c r="B202" i="19"/>
  <c r="B201" i="19"/>
  <c r="B200" i="19"/>
  <c r="B199" i="19"/>
  <c r="B198" i="19"/>
  <c r="B197" i="19"/>
  <c r="B196" i="19"/>
  <c r="B195" i="19"/>
  <c r="B194" i="19"/>
  <c r="B193" i="19"/>
  <c r="B192" i="19"/>
  <c r="B191" i="19"/>
  <c r="B190" i="19"/>
  <c r="B189" i="19"/>
  <c r="B188" i="19"/>
  <c r="B187" i="19"/>
  <c r="B186" i="19"/>
  <c r="B185" i="19"/>
  <c r="B184" i="19"/>
  <c r="B183" i="19"/>
  <c r="B182" i="19"/>
  <c r="B181" i="19"/>
  <c r="B180" i="19"/>
  <c r="B179" i="19"/>
  <c r="B178" i="19"/>
  <c r="B177" i="19"/>
  <c r="B176" i="19"/>
  <c r="B175" i="19"/>
  <c r="B174" i="19"/>
  <c r="B173" i="19"/>
  <c r="B172" i="19"/>
  <c r="B171" i="19"/>
  <c r="B170" i="19"/>
  <c r="B169" i="19"/>
  <c r="B168" i="19"/>
  <c r="B167" i="19"/>
  <c r="B166" i="19"/>
  <c r="B165" i="19"/>
  <c r="B164" i="19"/>
  <c r="B163" i="19"/>
  <c r="B162" i="19"/>
  <c r="B161" i="19"/>
  <c r="B160" i="19"/>
  <c r="B159" i="19"/>
  <c r="B158" i="19"/>
  <c r="B157" i="19"/>
  <c r="B156" i="19"/>
  <c r="B153" i="19"/>
  <c r="B152" i="19"/>
  <c r="B151" i="19"/>
  <c r="B150" i="19"/>
  <c r="B149" i="19"/>
  <c r="B148" i="19"/>
  <c r="B147" i="19"/>
  <c r="B146" i="19"/>
  <c r="B145" i="19"/>
  <c r="B144" i="19"/>
  <c r="B143" i="19"/>
  <c r="B142" i="19"/>
  <c r="B141" i="19"/>
  <c r="B140" i="19"/>
  <c r="B139" i="19"/>
  <c r="B138" i="19"/>
  <c r="B137" i="19"/>
  <c r="B136" i="19"/>
  <c r="B135" i="19"/>
  <c r="B134" i="19"/>
  <c r="B133" i="19"/>
  <c r="B132" i="19"/>
  <c r="B131" i="19"/>
  <c r="J105" i="19"/>
  <c r="J57" i="19"/>
  <c r="AF35" i="19"/>
  <c r="X30" i="19"/>
  <c r="J87" i="19" s="1"/>
  <c r="B218" i="18"/>
  <c r="B217" i="18"/>
  <c r="B216" i="18"/>
  <c r="B215" i="18"/>
  <c r="B214" i="18"/>
  <c r="B213" i="18"/>
  <c r="B212" i="18"/>
  <c r="B211" i="18"/>
  <c r="B210" i="18"/>
  <c r="B209" i="18"/>
  <c r="B208" i="18"/>
  <c r="B207" i="18"/>
  <c r="B206" i="18"/>
  <c r="B205" i="18"/>
  <c r="B204" i="18"/>
  <c r="B203" i="18"/>
  <c r="B202" i="18"/>
  <c r="B201" i="18"/>
  <c r="B200" i="18"/>
  <c r="B199" i="18"/>
  <c r="B198" i="18"/>
  <c r="B197" i="18"/>
  <c r="B196" i="18"/>
  <c r="B195" i="18"/>
  <c r="B194" i="18"/>
  <c r="B193" i="18"/>
  <c r="B192" i="18"/>
  <c r="B191" i="18"/>
  <c r="B190" i="18"/>
  <c r="B189" i="18"/>
  <c r="B188" i="18"/>
  <c r="B187" i="18"/>
  <c r="B186" i="18"/>
  <c r="B185" i="18"/>
  <c r="B184" i="18"/>
  <c r="B183" i="18"/>
  <c r="B182" i="18"/>
  <c r="B181" i="18"/>
  <c r="B180" i="18"/>
  <c r="B179" i="18"/>
  <c r="B178" i="18"/>
  <c r="B177" i="18"/>
  <c r="B176" i="18"/>
  <c r="B175" i="18"/>
  <c r="B174" i="18"/>
  <c r="B173" i="18"/>
  <c r="B172" i="18"/>
  <c r="B171" i="18"/>
  <c r="B170" i="18"/>
  <c r="B169" i="18"/>
  <c r="B168" i="18"/>
  <c r="B167" i="18"/>
  <c r="B166" i="18"/>
  <c r="B165" i="18"/>
  <c r="B164" i="18"/>
  <c r="B163" i="18"/>
  <c r="B162" i="18"/>
  <c r="B161" i="18"/>
  <c r="B160" i="18"/>
  <c r="B159" i="18"/>
  <c r="B158" i="18"/>
  <c r="B157" i="18"/>
  <c r="B156" i="18"/>
  <c r="B153" i="18"/>
  <c r="B152" i="18"/>
  <c r="B151" i="18"/>
  <c r="B150" i="18"/>
  <c r="B149" i="18"/>
  <c r="B148" i="18"/>
  <c r="B147" i="18"/>
  <c r="B146" i="18"/>
  <c r="B145" i="18"/>
  <c r="B144" i="18"/>
  <c r="B143" i="18"/>
  <c r="B142" i="18"/>
  <c r="B141" i="18"/>
  <c r="B140" i="18"/>
  <c r="B139" i="18"/>
  <c r="B138" i="18"/>
  <c r="B137" i="18"/>
  <c r="B136" i="18"/>
  <c r="B135" i="18"/>
  <c r="B134" i="18"/>
  <c r="B133" i="18"/>
  <c r="B132" i="18"/>
  <c r="B131" i="18"/>
  <c r="AF35" i="18"/>
  <c r="X30" i="18"/>
  <c r="J87" i="18" s="1"/>
  <c r="S4" i="18"/>
  <c r="B218" i="15"/>
  <c r="B217" i="15"/>
  <c r="B216" i="15"/>
  <c r="B215" i="15"/>
  <c r="B214" i="15"/>
  <c r="B213" i="15"/>
  <c r="B212" i="15"/>
  <c r="B211" i="15"/>
  <c r="B210" i="15"/>
  <c r="B209" i="15"/>
  <c r="B208" i="15"/>
  <c r="B207" i="15"/>
  <c r="B206" i="15"/>
  <c r="B205" i="15"/>
  <c r="B204" i="15"/>
  <c r="B203" i="15"/>
  <c r="B202" i="15"/>
  <c r="B201" i="15"/>
  <c r="B200" i="15"/>
  <c r="B199" i="15"/>
  <c r="B198" i="15"/>
  <c r="B197" i="15"/>
  <c r="B196" i="15"/>
  <c r="B195" i="15"/>
  <c r="B194" i="15"/>
  <c r="B193" i="15"/>
  <c r="B192" i="15"/>
  <c r="B191" i="15"/>
  <c r="B190" i="15"/>
  <c r="B189" i="15"/>
  <c r="B188" i="15"/>
  <c r="B187" i="15"/>
  <c r="B186" i="15"/>
  <c r="B185" i="15"/>
  <c r="B184" i="15"/>
  <c r="B183" i="15"/>
  <c r="B182" i="15"/>
  <c r="B181" i="15"/>
  <c r="B180" i="15"/>
  <c r="B179" i="15"/>
  <c r="B178" i="15"/>
  <c r="B177" i="15"/>
  <c r="B176" i="15"/>
  <c r="B175" i="15"/>
  <c r="B174" i="15"/>
  <c r="B173" i="15"/>
  <c r="B172" i="15"/>
  <c r="B171" i="15"/>
  <c r="B170" i="15"/>
  <c r="B169" i="15"/>
  <c r="B168" i="15"/>
  <c r="B167" i="15"/>
  <c r="B166" i="15"/>
  <c r="B165" i="15"/>
  <c r="B164" i="15"/>
  <c r="B163" i="15"/>
  <c r="B162" i="15"/>
  <c r="B161" i="15"/>
  <c r="B160" i="15"/>
  <c r="B159" i="15"/>
  <c r="B158" i="15"/>
  <c r="B157" i="15"/>
  <c r="B156" i="15"/>
  <c r="B153" i="15"/>
  <c r="B152" i="15"/>
  <c r="B151" i="15"/>
  <c r="B150" i="15"/>
  <c r="B149" i="15"/>
  <c r="B148" i="15"/>
  <c r="B147" i="15"/>
  <c r="B146" i="15"/>
  <c r="B145" i="15"/>
  <c r="B144" i="15"/>
  <c r="B143" i="15"/>
  <c r="B142" i="15"/>
  <c r="B141" i="15"/>
  <c r="B140" i="15"/>
  <c r="B139" i="15"/>
  <c r="B138" i="15"/>
  <c r="B137" i="15"/>
  <c r="B136" i="15"/>
  <c r="B135" i="15"/>
  <c r="B134" i="15"/>
  <c r="B133" i="15"/>
  <c r="B132" i="15"/>
  <c r="B131" i="15"/>
  <c r="AF35" i="15"/>
  <c r="X30" i="15"/>
  <c r="J105" i="15" s="1"/>
  <c r="S4" i="15"/>
  <c r="B218" i="14"/>
  <c r="B217" i="14"/>
  <c r="B216" i="14"/>
  <c r="B215" i="14"/>
  <c r="B214" i="14"/>
  <c r="B213" i="14"/>
  <c r="B212" i="14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B179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AF35" i="14"/>
  <c r="X30" i="14"/>
  <c r="J93" i="14" s="1"/>
  <c r="S4" i="14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AF35" i="13"/>
  <c r="X30" i="13"/>
  <c r="S4" i="13"/>
  <c r="J93" i="21" l="1"/>
  <c r="J81" i="19"/>
  <c r="J45" i="21"/>
  <c r="J69" i="21"/>
  <c r="J69" i="19"/>
  <c r="J63" i="21"/>
  <c r="J93" i="13"/>
  <c r="J51" i="13"/>
  <c r="J39" i="15"/>
  <c r="J45" i="19"/>
  <c r="J93" i="19"/>
  <c r="J39" i="21"/>
  <c r="J87" i="21"/>
  <c r="J69" i="18"/>
  <c r="J81" i="18"/>
  <c r="J45" i="18"/>
  <c r="J93" i="18"/>
  <c r="J57" i="18"/>
  <c r="J105" i="18"/>
  <c r="J69" i="15"/>
  <c r="J87" i="15"/>
  <c r="J45" i="15"/>
  <c r="J93" i="15"/>
  <c r="J63" i="15"/>
  <c r="J51" i="21"/>
  <c r="J75" i="21"/>
  <c r="J99" i="21"/>
  <c r="J57" i="21"/>
  <c r="J81" i="21"/>
  <c r="J51" i="20"/>
  <c r="J57" i="20"/>
  <c r="J81" i="20"/>
  <c r="J105" i="20"/>
  <c r="J99" i="20"/>
  <c r="J39" i="20"/>
  <c r="J63" i="20"/>
  <c r="J87" i="20"/>
  <c r="J75" i="20"/>
  <c r="J45" i="20"/>
  <c r="J69" i="20"/>
  <c r="J51" i="19"/>
  <c r="J75" i="19"/>
  <c r="J99" i="19"/>
  <c r="J39" i="19"/>
  <c r="J63" i="19"/>
  <c r="J51" i="18"/>
  <c r="J75" i="18"/>
  <c r="J99" i="18"/>
  <c r="J39" i="18"/>
  <c r="J63" i="18"/>
  <c r="J51" i="15"/>
  <c r="J75" i="15"/>
  <c r="J99" i="15"/>
  <c r="J81" i="15"/>
  <c r="J51" i="14"/>
  <c r="J75" i="14"/>
  <c r="J99" i="14"/>
  <c r="J81" i="14"/>
  <c r="J105" i="14"/>
  <c r="J39" i="14"/>
  <c r="J63" i="14"/>
  <c r="J87" i="14"/>
  <c r="J45" i="14"/>
  <c r="J69" i="14"/>
  <c r="J99" i="13"/>
  <c r="J105" i="13"/>
  <c r="J87" i="13"/>
  <c r="J75" i="13"/>
  <c r="J81" i="13"/>
  <c r="J39" i="13"/>
  <c r="J63" i="13"/>
  <c r="J45" i="13"/>
  <c r="J69" i="13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AF35" i="2"/>
  <c r="X30" i="2"/>
  <c r="J87" i="2" s="1"/>
  <c r="S4" i="2"/>
  <c r="AI3" i="2"/>
  <c r="J45" i="2" l="1"/>
  <c r="J69" i="2"/>
  <c r="J93" i="2"/>
  <c r="J51" i="2"/>
  <c r="J99" i="2"/>
  <c r="J57" i="2"/>
  <c r="J105" i="2"/>
  <c r="J75" i="2"/>
  <c r="J81" i="2"/>
  <c r="J39" i="2"/>
  <c r="J6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sharedStrings.xml><?xml version="1.0" encoding="utf-8"?>
<sst xmlns="http://schemas.openxmlformats.org/spreadsheetml/2006/main" count="2722" uniqueCount="337">
  <si>
    <t xml:space="preserve">Comune di:                                                                  </t>
  </si>
  <si>
    <t>Unità Organizzativa</t>
  </si>
  <si>
    <t>Amm.</t>
  </si>
  <si>
    <t>Cont.</t>
  </si>
  <si>
    <t>Soc.</t>
  </si>
  <si>
    <t>Pol.</t>
  </si>
  <si>
    <t>PROGRAMMAZIONE DEGLI OBIETTIVI DI PERFORMANCE ORGANIZZATIVA</t>
  </si>
  <si>
    <t>CdR Primario</t>
  </si>
  <si>
    <t>Descrizione</t>
  </si>
  <si>
    <t>Cod.</t>
  </si>
  <si>
    <t>CdR Coinvolti</t>
  </si>
  <si>
    <t>PERFORMANCE ORGANIZZATIVA</t>
  </si>
  <si>
    <t>N.</t>
  </si>
  <si>
    <t>COMUNE DI</t>
  </si>
  <si>
    <t>CDR</t>
  </si>
  <si>
    <t>AREA FINANZIARIA</t>
  </si>
  <si>
    <t>RESPONSABILE PRIMARIO:</t>
  </si>
  <si>
    <t>ALTRI CDR COINVOLTI</t>
  </si>
  <si>
    <t>TUTTI</t>
  </si>
  <si>
    <t>Programmi</t>
  </si>
  <si>
    <t>INDIRIZZO STRATEGICO</t>
  </si>
  <si>
    <t>MISSIONE</t>
  </si>
  <si>
    <t>0.1 Servizi istituzionali, generali e di gestione</t>
  </si>
  <si>
    <t>PROGRAMMA</t>
  </si>
  <si>
    <t>0.2   Segreteria generale</t>
  </si>
  <si>
    <t>OBIETTIVO OPERATIVO</t>
  </si>
  <si>
    <t>OBIETTIVO GESTIONALE</t>
  </si>
  <si>
    <t>TITOLO OBIETTIVO</t>
  </si>
  <si>
    <t>RISULTATO ATTESO</t>
  </si>
  <si>
    <t>PESO OBIETTIVO</t>
  </si>
  <si>
    <t>Variabili</t>
  </si>
  <si>
    <t>RILEVANZA</t>
  </si>
  <si>
    <t>Esito Pesatura</t>
  </si>
  <si>
    <t>Alto</t>
  </si>
  <si>
    <t>Medio</t>
  </si>
  <si>
    <t>Basso</t>
  </si>
  <si>
    <t>Importanza</t>
  </si>
  <si>
    <t>Impatto Esterno</t>
  </si>
  <si>
    <t>Complessità</t>
  </si>
  <si>
    <t>Realizzabilità</t>
  </si>
  <si>
    <t>RISORSE ASSEGNATE AL PROGRAMMA</t>
  </si>
  <si>
    <t>RISORSE OBIETTIVO</t>
  </si>
  <si>
    <t>INDICE DI ASSORBIMENTO</t>
  </si>
  <si>
    <t>COMPILAZIONE SCHEDA A CURA DEL DIRIGENTE O RESPONSABILE PRIMARIO</t>
  </si>
  <si>
    <t>PIANIFICAZIONE ESECUTIVA</t>
  </si>
  <si>
    <t>CONTRIBUTO</t>
  </si>
  <si>
    <t xml:space="preserve">MISURAZIONE </t>
  </si>
  <si>
    <t>Area/Settore</t>
  </si>
  <si>
    <t>% di contribuzione</t>
  </si>
  <si>
    <t>peso assoluto in capo all'Area</t>
  </si>
  <si>
    <t>valore atteso</t>
  </si>
  <si>
    <t>indicatori di misurazione</t>
  </si>
  <si>
    <t>esito atteso</t>
  </si>
  <si>
    <t>REPORT INTERMEDIO OBIETTIVO</t>
  </si>
  <si>
    <t>Motivazione della Richiesta e proposta di rimodulazione</t>
  </si>
  <si>
    <t>Esito Richiesta</t>
  </si>
  <si>
    <t>Si</t>
  </si>
  <si>
    <t>No</t>
  </si>
  <si>
    <t>Richiesta di rimodulazione obiettivo</t>
  </si>
  <si>
    <t>SI</t>
  </si>
  <si>
    <t>x</t>
  </si>
  <si>
    <t>Accolta</t>
  </si>
  <si>
    <t>Motivazione della Richiesta</t>
  </si>
  <si>
    <t>Cessazione obiettivo</t>
  </si>
  <si>
    <t>Valutazione Intermedia a cura del Nucleo</t>
  </si>
  <si>
    <t>Stato di attuazione dell'obiettivo</t>
  </si>
  <si>
    <t>Non Avviato</t>
  </si>
  <si>
    <t>Avviato</t>
  </si>
  <si>
    <t>In Itinere</t>
  </si>
  <si>
    <t>Raggiunto</t>
  </si>
  <si>
    <t>Sospesa a seguito di rimodulazione/Integrazione</t>
  </si>
  <si>
    <t>Performance Individuale</t>
  </si>
  <si>
    <t>Performance Organizzativa</t>
  </si>
  <si>
    <t>Missioni</t>
  </si>
  <si>
    <t xml:space="preserve">0.1 </t>
  </si>
  <si>
    <t>Servizi istituzionali, generali e di gestione</t>
  </si>
  <si>
    <t xml:space="preserve">0.2 </t>
  </si>
  <si>
    <t>Giustizia</t>
  </si>
  <si>
    <t xml:space="preserve">0.3 </t>
  </si>
  <si>
    <t>Ordine pubblico e sicurezza</t>
  </si>
  <si>
    <t xml:space="preserve">0.4 </t>
  </si>
  <si>
    <t>Istruzione e diritto allo studio</t>
  </si>
  <si>
    <t xml:space="preserve">0.5 </t>
  </si>
  <si>
    <t>Tutela e valorizzazione dei beni e delle attività culturali</t>
  </si>
  <si>
    <t xml:space="preserve">0.6 </t>
  </si>
  <si>
    <t>Politiche giovanili, sport e tempo libero</t>
  </si>
  <si>
    <t xml:space="preserve">0.7 </t>
  </si>
  <si>
    <t>Turismo</t>
  </si>
  <si>
    <t xml:space="preserve">0.8 </t>
  </si>
  <si>
    <t>Assetto del territorio ed edilizia abitativa</t>
  </si>
  <si>
    <t>0.9</t>
  </si>
  <si>
    <t>Sviluppo sostenibile e tutela del territorio e dell'ambiente</t>
  </si>
  <si>
    <t xml:space="preserve">10   </t>
  </si>
  <si>
    <t>Trasporti e diritto alla mobilità</t>
  </si>
  <si>
    <t xml:space="preserve">11    </t>
  </si>
  <si>
    <t>Soccorso civile</t>
  </si>
  <si>
    <t xml:space="preserve">12   </t>
  </si>
  <si>
    <t>Diritti sociali, politiche sociali e famiglia</t>
  </si>
  <si>
    <t xml:space="preserve">13   </t>
  </si>
  <si>
    <t>Tutela della salute</t>
  </si>
  <si>
    <t xml:space="preserve">14   </t>
  </si>
  <si>
    <t>Sviluppo economico e competitività</t>
  </si>
  <si>
    <t xml:space="preserve">15   </t>
  </si>
  <si>
    <t>Politiche per il lavoro e la formazione professionale</t>
  </si>
  <si>
    <t xml:space="preserve">16   </t>
  </si>
  <si>
    <t>Agricoltura, politiche agroalimentari e pesca</t>
  </si>
  <si>
    <t xml:space="preserve">17  </t>
  </si>
  <si>
    <t>Energia e diversificazione delle fonti energetiche</t>
  </si>
  <si>
    <t xml:space="preserve">18   </t>
  </si>
  <si>
    <t>Relazioni con le altre autonomie territoriali e locali</t>
  </si>
  <si>
    <t xml:space="preserve">19  </t>
  </si>
  <si>
    <t>Relazioni internazionali</t>
  </si>
  <si>
    <t xml:space="preserve">20   </t>
  </si>
  <si>
    <t>Fondi e accantonamenti</t>
  </si>
  <si>
    <t xml:space="preserve">50   </t>
  </si>
  <si>
    <t>Debito pubblico</t>
  </si>
  <si>
    <t xml:space="preserve">60   </t>
  </si>
  <si>
    <t>Anticipazioni finanziarie</t>
  </si>
  <si>
    <t xml:space="preserve">99  </t>
  </si>
  <si>
    <t>Servizi per conto terzi</t>
  </si>
  <si>
    <t>programmmi</t>
  </si>
  <si>
    <t xml:space="preserve">0.1   </t>
  </si>
  <si>
    <t>Organi istituzionali</t>
  </si>
  <si>
    <t xml:space="preserve">0.2   </t>
  </si>
  <si>
    <t>Segreteria generale</t>
  </si>
  <si>
    <t>Gestione economica, finanziaria, programmazione e provveditorato</t>
  </si>
  <si>
    <t>Gestione delle entrate tributarie e servizi fiscal</t>
  </si>
  <si>
    <t>Gestione dei beni demaniali e patrimo</t>
  </si>
  <si>
    <t>Ufficio tecnico</t>
  </si>
  <si>
    <t xml:space="preserve">0.7  </t>
  </si>
  <si>
    <t>Elezioni e consultazioni popolari - Anagrafe e stato civile</t>
  </si>
  <si>
    <t>Statistica e sistemi informativi</t>
  </si>
  <si>
    <t xml:space="preserve">0.9 </t>
  </si>
  <si>
    <t>Assistenza tecnico-amministrativa agli enti locali</t>
  </si>
  <si>
    <t xml:space="preserve">10 </t>
  </si>
  <si>
    <t>Risorse umane</t>
  </si>
  <si>
    <t xml:space="preserve">11 </t>
  </si>
  <si>
    <t>Altri servizi generali</t>
  </si>
  <si>
    <t xml:space="preserve">0.1  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</si>
  <si>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</si>
  <si>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</si>
  <si>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</si>
  <si>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</si>
  <si>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</si>
  <si>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</si>
  <si>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</si>
  <si>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</si>
  <si>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all’istruzione</t>
  </si>
  <si>
    <t>Diritto allo studio</t>
  </si>
  <si>
    <t>Valorizzazione dei beni di interesse storico</t>
  </si>
  <si>
    <t>Attività culturali e interventi diversi nel settore culturale</t>
  </si>
  <si>
    <t>Sport e tempo libero</t>
  </si>
  <si>
    <t>Giovani</t>
  </si>
  <si>
    <t>Sviluppo e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</si>
  <si>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</si>
  <si>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</si>
  <si>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</si>
  <si>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</si>
  <si>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</si>
  <si>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</si>
  <si>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</si>
  <si>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</si>
  <si>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</si>
  <si>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Qualità dell'aria e riduzione dell'inquinamento</t>
  </si>
  <si>
    <t>Trasporto ferroviario</t>
  </si>
  <si>
    <t>Trasporto pubblico locale</t>
  </si>
  <si>
    <t>Trasporto per vie d'acqua</t>
  </si>
  <si>
    <t>Altre modalità di trasporto</t>
  </si>
  <si>
    <t xml:space="preserve">0.5  </t>
  </si>
  <si>
    <t>Viabilità e infrastrutture stradali</t>
  </si>
  <si>
    <t>Sistema di protezione civile</t>
  </si>
  <si>
    <t>Interventi a seguito di calamità naturali</t>
  </si>
  <si>
    <t>Interventi per l'infanzia e i minori e per asili nido</t>
  </si>
  <si>
    <t xml:space="preserve">0.2  </t>
  </si>
  <si>
    <t>Interventi per la disabilità</t>
  </si>
  <si>
    <t xml:space="preserve">0.3  </t>
  </si>
  <si>
    <t>Interventi per gli anziani</t>
  </si>
  <si>
    <t xml:space="preserve">0.4  </t>
  </si>
  <si>
    <t>Interventi per soggetti a rischio di esclusione sociale</t>
  </si>
  <si>
    <t>Interventi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</si>
  <si>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</si>
  <si>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</si>
  <si>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</si>
  <si>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</si>
  <si>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Industria, PMI e Artigianato</t>
  </si>
  <si>
    <t>Commercio - reti distributive - tutela dei consumatori</t>
  </si>
  <si>
    <t>Ricerca e innovazione</t>
  </si>
  <si>
    <t>Reti e altri servizi di pubblica utilità</t>
  </si>
  <si>
    <t>Servizi per lo sviluppo del mercato del lavoro</t>
  </si>
  <si>
    <t>0.2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</si>
  <si>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</si>
  <si>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</si>
  <si>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</si>
  <si>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</si>
  <si>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</si>
  <si>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</si>
  <si>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COMPORTAMENTO</t>
  </si>
  <si>
    <t>OGGETTO DELLA MISURAZIONE</t>
  </si>
  <si>
    <t>ENTE</t>
  </si>
  <si>
    <t xml:space="preserve">ANNO </t>
  </si>
  <si>
    <t>A -  Traduzione operativa dei piani e programmi della politica:</t>
  </si>
  <si>
    <t>A - Capacità di declinare in obiettivi concreti i piani e i programmi della politica;</t>
  </si>
  <si>
    <t>SERVIZIO:</t>
  </si>
  <si>
    <t>B -  Pianificazione, organizzazione e controllo:</t>
  </si>
  <si>
    <t xml:space="preserve">B -   saper definire e ridefinire costantemente l’ottimale piano delle azioni in relazione alle risorse disponibili e agli obiettivi di risultato oltre che alle condizioni di variabilità del contesto;
 capacità di organizzare efficacemente le proprie attività, con precisione, nel rispetto delle esigenze e delle priorità, fronteggiando anche situazioni impreviste;
</t>
  </si>
  <si>
    <t>DIRIGENTE/RESPONSABILE</t>
  </si>
  <si>
    <t>C -  Relazione e integrazione:</t>
  </si>
  <si>
    <t xml:space="preserve">C -  comunicazione e capacità relazionale con i  colleghi
 capacità di visione interfunzionale al fine di potenziare i processi di programmazione,  realizzazione e     rendicontazione;
 partecipazione alla vita organizzativa;
 integrazione con gli amministratori su obiettivi assegnati;
 capacità di lavorare in gruppo;
 capacità negoziale e gestione dei conflitti; 
 qualità delle relazioni interpersonali con colleghi e collaboratori; 
 qualità delle relazioni con utenti dei servizi ed altri interlocutori abituali);
 collaborazione ed integrazione nei processi di servizio;
</t>
  </si>
  <si>
    <t>D -  Innovatività:</t>
  </si>
  <si>
    <t xml:space="preserve">D -  iniziativa e propositività;
 capacità di risolvere i problemi;
 autonomia; 
 capacità di cogliere le opportunità delle innovazioni tecnologiche; 
 capacità di definire regole e modalità operative nuove;
 introduzione di strumenti gestionali innovativi;
</t>
  </si>
  <si>
    <t>PERFORMANCE</t>
  </si>
  <si>
    <t>E -  Gestione risorse economiche</t>
  </si>
  <si>
    <t xml:space="preserve">E -  capacità di standardizzare le procedure, finalizzandole al recupero dell’efficienza;
 rispetto dei vincoli finanziari;
 capacità di orientare e controllare l’efficienza e l’economicità dei servizi affidati a soggetti esterni all’organizzazione;
</t>
  </si>
  <si>
    <t>F - Orientamento alla qualità dei servizi</t>
  </si>
  <si>
    <t xml:space="preserve">F -  rispetto dei termini dei procedimenti
 presidio delle attività: comprensione e rimozione delle cause degli scostamenti dagli standard di servizio  rispettando i criteri quali – quantitativi;
 capacità di programmare e definire adeguati standard rispetto ai servizi erogati;
 capacità di organizzare e gestire i processi di lavoro per il raggiungimento degli obiettivi controllandone l’andamento;
 gestione efficace del tempo di lavoro rispetto agli obiettivi e supervisione della gestione del tempo di lavoro dei propri collaboratori; 
 capacità di limitare il contenzioso;
 capacità di orientare e controllare la qualità dei servizi affidati a soggetti esterni all’organizzazione;
</t>
  </si>
  <si>
    <t>G -  Capacità di interpretazione dei bisogni e programmazione dei servizi</t>
  </si>
  <si>
    <t xml:space="preserve">G -   capacità di analizzare il territorio, i fenomeni, lo scenario di riferimento e il contesto in cui la posizione opera rispetto alle funzioni assegnate;
 capacità di ripartire le risorse in funzione dei compiti assegnati al personale;
 orientamento ai bisogni dell’utenza e all’interazione con i soggetti del territorio o che influenzano i fenomeni interessanti la comunità;
 livello delle conoscenze rispetto alla posizione ricoperta; 
 sensibilità nell’attivazione di azioni e sistemi di benchmarking;
</t>
  </si>
  <si>
    <t>H -  Integrazione con gli amministratori su obiettivi assegnati, con i colleghi su obiettivi comuni</t>
  </si>
  <si>
    <t xml:space="preserve">H -   Capacità di creare occasioni di scambio e mantenere rapporti attivi e costruttivi con i colleghi e con gli amministratori;
 Capacità di prevenire ed individuare i momenti di difficoltà e fornire contributi concreti per il loro superamento; 
 Capacità di comprendere le divergenze e prevenire gli effetti di conflitto;
 Efficacia dell’assistenza agli organi di governo;
 Disponibilità ad adattare il tempo di lavoro agli obiettivi gestionali concordati e ad accogliere ulteriori esigenze dell’ente Attenzione alle necessità delle altre aree se (formalmente e informalmente) coinvolte in processi lavorativi trasversali rispetto alla propria;
 Predisposizione di dati e procedure all’interno della propria struttura in pre-visione di una loro ricaduta su altre aree;
</t>
  </si>
  <si>
    <t>Obiettivi</t>
  </si>
  <si>
    <t xml:space="preserve">Report :  Intermedio </t>
  </si>
  <si>
    <t>Finale</t>
  </si>
  <si>
    <t xml:space="preserve">Obiettivo di Performance </t>
  </si>
  <si>
    <t>Performance attesa</t>
  </si>
  <si>
    <t>Risultato Raggiunto</t>
  </si>
  <si>
    <t>I -  Analisi e soluzione dei problemi</t>
  </si>
  <si>
    <t>I -  Capacità di individuare le caratteristiche (variabili o costanti) dei problemi;
 Capacità di individuare (anche in modo creativo) ipotesi di soluzione rispetto alle cause;
 Capacità di definire le azioni da adottare;
 Capacità di reperire le risorse umane, strumentali e finanziarie; 
 Capacità di verificare l’efficacia della soluzione trovata;
 Capacità nell’identificazione ed eliminazione delle anomalie e dei ritardi;
 Capacità e tempestività nelle Risposte;</t>
  </si>
  <si>
    <t xml:space="preserve">L -  Capacità Negoziale </t>
  </si>
  <si>
    <t>L -   Capacità di concepire il conflitto come risorsa potenziale; 
 Capacità di tenere conto dei diversi interessi in gioco; 
 Capacità di elaborare e proporre mediazioni che tengano conto di tutti gli interessi in gioco;</t>
  </si>
  <si>
    <t>indicatore</t>
  </si>
  <si>
    <t>descrizione</t>
  </si>
  <si>
    <t>formula</t>
  </si>
  <si>
    <t>target</t>
  </si>
  <si>
    <t>OBIETTIVO DELL'ORGANO POLITICO - AMMINISTRATIVO 2019</t>
  </si>
  <si>
    <t>0.3 Gestione economica, finanziaria, programmazione e provveditorato</t>
  </si>
  <si>
    <t>Misura la capacità programmatoria</t>
  </si>
  <si>
    <t>Formula =[ Risorse impegnate /Risorse programmate in sede di bilancio di previsione]*100 (Al netto della variazione relativa al riaccertamento dei residui)</t>
  </si>
  <si>
    <t>Coerenza Programmatoria (spesa)</t>
  </si>
  <si>
    <t>Autonomia Finanziaria (entrate)</t>
  </si>
  <si>
    <t>Evidenzia la capacità di acquisire autonomamente le disponibilità necessarie per il finanziamento della spese</t>
  </si>
  <si>
    <t>Formula =[ Entrate Tributarie di propria accertate/Previsione entrate tributarie] *100</t>
  </si>
  <si>
    <t>Formula =[ Entrate extratributarie accertate/ Previsione entrate tariffarie di propria competenza ]
*100</t>
  </si>
  <si>
    <t>Capacità di programmazione: Efficacia di gestione del bilancio (parte corrente)</t>
  </si>
  <si>
    <t>Evidenzia la capacità di previsione dell’amministrazione locale misurando lo scostamento tra quanto pianificato e quanto rendicontato alla fine del periodo di riferimento</t>
  </si>
  <si>
    <t>Formula =[Risultato di bilancio di previsione/risultato del rendiconto]*100</t>
  </si>
  <si>
    <t>entrate -10% uscite - 7%</t>
  </si>
  <si>
    <t>Regolarità nei pagamenti ai fornitori</t>
  </si>
  <si>
    <t xml:space="preserve">Misura la tempestività  nei pagamenti ai fornitori definito in termini di ritardo medio ponderato di pagamento delle fatture. </t>
  </si>
  <si>
    <t>Formula = [somma, per ciascuna fattura emessa a titolo corrispettivo di una transazione commerciale, dei giorni effettivi intercorrenti tra la data di scadenza della fattura o richiesta equivalente di pagamento e la data di pagamento ai fornitori moltiplicata per l’importo dovuto/rapportata alla somma degli importi pagati nel periodo di riferimento]</t>
  </si>
  <si>
    <t>&lt;1</t>
  </si>
  <si>
    <t xml:space="preserve">Misura la tempestività  nei pagamenti ai fornitori definito in termini di ritardo medio di pagamento delle fatture. </t>
  </si>
  <si>
    <t xml:space="preserve">Formula = [somma di giorni intercorsi tra ricevimento di ciascuna fattura e pagamento della stessa/giorni massimi previsti dalla norma per pagamento fatture </t>
  </si>
  <si>
    <t>Incidenza del ricorso a convenzioni CONSIP e al mercato elettronico degli acquisti</t>
  </si>
  <si>
    <t>Spesa per l'acquisto di beni, servizi ed opere effettuata tramite convenzioni quadro o il mercato elettronico (lordo iva) / pagamenti per acquisto di beni, servizi ed opere</t>
  </si>
  <si>
    <t>misura il grado di rispetto delle disposizioni relative all'acquisto attraverso mercato elettronico, atteso che le eccezioni sono previste per importi inferiori a 1.000 euro, che vanno ridotti e per lavori, servizi e/o forniture non presenti sul mercato elettronico</t>
  </si>
  <si>
    <t>Rispetto dei tempi di rilascio</t>
  </si>
  <si>
    <t>Misura l’efficacia del processo di rilascio
dei documenti valutando il rispetto dei tempi di rilascio previsti. Effettua la misurazione con riferimento ad alcune tipologie di documenti rappresentative dell’insieme</t>
  </si>
  <si>
    <t>capacità di affrontare le situazioni impreviste</t>
  </si>
  <si>
    <t>misura la capacità dell'ente di far fronte ad assenze di personale e garantire i servizi essenziali sguarniti</t>
  </si>
  <si>
    <t>n. di giorni di copertura del servizio in assenza di operatore titolare/n. giorni di assenza dell'operatore titolare</t>
  </si>
  <si>
    <t>Funzionamento del protocollo in entrata</t>
  </si>
  <si>
    <t>Misura l’efficienza del processo di smistamento della posta in entrata</t>
  </si>
  <si>
    <t>Formula =[Tempo medio di consegna della posta proveniente dall’esterno= sommatoria gg (data arrivo in uff. – data arrivo protocollo)/ n° doc. in entrata]</t>
  </si>
  <si>
    <t>2 gg</t>
  </si>
  <si>
    <t>Presenza in servizio del personale</t>
  </si>
  <si>
    <t>E’ il dato complementare al tasso di assenteismo. Il computo delle assenze comprende tutti i giorni di mancata presenza lavorativa, a qualsiasi titolo verificatesi</t>
  </si>
  <si>
    <t>Formula =[Sommatoria gg lavorati/ (gg lavorativi in un anno* n° dipendenti) ]*100</t>
  </si>
  <si>
    <t>Attenzione alla formazione – tempo dedicato alla formazione</t>
  </si>
  <si>
    <t>Indica il livello di attenzione dell’amministrazione locale verso la formazione e aggiornamento del personale in particolare calcola quale percentuale delle ore complessivamente lavorate presso l’amministrazione locale</t>
  </si>
  <si>
    <t>Formula =[Sommatoria gg formazione* n. di dipendenti coinvolti/ (gg lavorativi in un anno* n° dipendenti]*100</t>
  </si>
  <si>
    <t>Attenzione alla formazione – Corsi realizzati</t>
  </si>
  <si>
    <t>Indica il livello di attenzione dell’amministrazione locale verso la formazione e l’aggiornamento del personale. In particolare permette di capire se viene fatta una pianificazione della formazione</t>
  </si>
  <si>
    <t>Ripartizione Risorse Accessorie</t>
  </si>
  <si>
    <t>Indica l'attenzione dell'amministrazione nella ripartizione delle risorse acessorie</t>
  </si>
  <si>
    <t>si</t>
  </si>
  <si>
    <t>Accessibilità ai servizi</t>
  </si>
  <si>
    <t>Serve a valutare la disponibilità dell’amministrazione locale a mantenere accessibili al pubblico, in termini di orari di apertura, i servizi dotati di sportello</t>
  </si>
  <si>
    <t>Formula =[Media dell’indicatore (tot. Ore
di apertura settimanli/36h) calcolato su tutti i servizi dotati di front office]</t>
  </si>
  <si>
    <t>Qualità del sito web - accessibilità</t>
  </si>
  <si>
    <t>Misura la capacità dei sistemi informatici, nelle forme e nei limiti consentiti dalle conoscenze tecnologiche, di erogare servizi e fornire informazioni fruibili, senza discriminazioni, anche da parte di coloro che a causa di disabilità necessitano di tecnologie assistite o configurazioni particolari</t>
  </si>
  <si>
    <t>Formula =[Si/no presenza o meno nella home page dei banner o del logo di accessibilità]</t>
  </si>
  <si>
    <t>sì</t>
  </si>
  <si>
    <t>Qualità del sito web – frequenza di aggiornamento</t>
  </si>
  <si>
    <t>Indica l’impegno dell’amministrazione nel tenere informati i cittadini in tempo reale sia sui servizi offerti e le loro modalità di erogazione, sia sui fatti, eventi e novità che riguardano l’amministrazione locale</t>
  </si>
  <si>
    <t>Formula =[Frequenza di aggiornamento della home page (n° aggiornamenti/30 giorni; e delle pagine dedicate ai servizi (sommatoria aggiornamenti/anno/n° pagine servizi</t>
  </si>
  <si>
    <t>Accesso agli atti</t>
  </si>
  <si>
    <t>Evidenza la capacità dell'ente a rispondere alle istanze relative alla trasparenza amministrativa da parte degli utenti</t>
  </si>
  <si>
    <t>tempo medio di risposta alle richieste di accesso documentale, accesso civico e accesso civico generalizzato</t>
  </si>
  <si>
    <t>&lt;30gg</t>
  </si>
  <si>
    <t>Misura il livello di implementazione della digitalizzazione delle procedure</t>
  </si>
  <si>
    <t>Dematerializzazione procedure</t>
  </si>
  <si>
    <t>Procedura di gestione presenze, assenze, ferie, permessi e missioni e protocollo integralmente ed esclusivamente dematerializzata (si/no)</t>
  </si>
  <si>
    <t>Verifica l'informatizzazione delle procedure relative alla gestione del personale</t>
  </si>
  <si>
    <t>0.8 Statistica e sistemi informativi</t>
  </si>
  <si>
    <t>Ciclo della Programmazione: corretta gestione e programmazione delle risorse finanziarie dell'ente al fine di garantire la qualità dei servizi svolti e il rispetto dei piani e dei programmi della politica</t>
  </si>
  <si>
    <t>Funzionalità organizzativa: garantire il funzionamento dell'organizzazione finalizzato alla gestione dei servizi in una logica di efficienza e l'efficacia dell'azione amministrativa</t>
  </si>
  <si>
    <t>Coerenza degli obiettivi di performance con gli obiettivi strategici e operativi del DUP</t>
  </si>
  <si>
    <t xml:space="preserve">Misura il grado di coerenza degli obiettivi di performance individuati con gli obiettivi operativi contenuti nel Documento Unico di Programmazione dell’Ente </t>
  </si>
  <si>
    <t>N. obiettivi di peformance individuale cooerenti con gli obiettivi operativi del DUP/numero complessivo di obiettivi di performance individuale</t>
  </si>
  <si>
    <t>Finanziario</t>
  </si>
  <si>
    <t>tutti</t>
  </si>
  <si>
    <t>Percentuale delle Deliberazione adottate con firma digitale</t>
  </si>
  <si>
    <t>Deliberazione firmate con firma digitale</t>
  </si>
  <si>
    <t>Corrente 80% Capitale 25%</t>
  </si>
  <si>
    <t>Coordinamento uffici e verifica saldi di bilancio.</t>
  </si>
  <si>
    <t>Tecnico</t>
  </si>
  <si>
    <t>gestione dei capitoli di competenza - monitoraggio delle entrate e delle spese con particolare attenzione alle spese per investimento</t>
  </si>
  <si>
    <t>gestione dei capitoli di competenza - monitoraggio delle entrate e delle spese con particolare attenzione ai trasferimenti della RAS</t>
  </si>
  <si>
    <t>entro 5 giorni dalla richiesta</t>
  </si>
  <si>
    <t>Gestione delle risorse umane incardinate nel settore</t>
  </si>
  <si>
    <t>Gestione dell'utenza di competenza del settore</t>
  </si>
  <si>
    <t>Gestione degli adempimenti di propria competenza</t>
  </si>
  <si>
    <t xml:space="preserve">carte d'identità </t>
  </si>
  <si>
    <t>Amministrativo</t>
  </si>
  <si>
    <t>gestione dei procedimenti di competenza e rispetto delle tempistiche per l'erogazione dei servizi</t>
  </si>
  <si>
    <t>immediata</t>
  </si>
  <si>
    <t>tempi di mandato</t>
  </si>
  <si>
    <t>10 giorni di media dalla ricezione dell'atto di liquidazione</t>
  </si>
  <si>
    <t>Concessioni suolo pubblico per lavori di privati</t>
  </si>
  <si>
    <t xml:space="preserve">Concessioni suolo pubblico per eventi </t>
  </si>
  <si>
    <t>entro 20 giorni dalla richiesta</t>
  </si>
  <si>
    <t>parere SUAPE</t>
  </si>
  <si>
    <t>Formula =spesa effettuata per formazione/spesa stanziata</t>
  </si>
  <si>
    <t>nessuna pratica arretrata a fine anno</t>
  </si>
  <si>
    <t>Finanziaria</t>
  </si>
  <si>
    <t>Contrattazione annuale avviata e conclusa entro ottobre  di ciascun anno -Formula =[Si/No]</t>
  </si>
  <si>
    <t>gestione rapporti con ditta fornitrice, coordinamento uffici</t>
  </si>
  <si>
    <t>digitalizzazione degli archivi</t>
  </si>
  <si>
    <t>Simaxis</t>
  </si>
  <si>
    <t>Ignazia Sedda</t>
  </si>
  <si>
    <t>Socio Culturale</t>
  </si>
  <si>
    <t>Giorgio Pianu</t>
  </si>
  <si>
    <t>18/36</t>
  </si>
  <si>
    <t>Giannina Busia</t>
  </si>
  <si>
    <t>Programamzione Obiettivi di Performance 2022</t>
  </si>
  <si>
    <t xml:space="preserve">Rispetto delle misure ln materia di anticorruzione. Attuazione delle misure generali e specifiche previste nel Piano per l'anno 2019 e rendicontazione in base a quanto previsto dallo stesso Piano. Garantire il miglioramento della gestione degli atti in base agli esiti del controllo successivo. </t>
  </si>
  <si>
    <t>Assicurare un elevato standard degli atti amministrativi finalizzato a garantire la legittimità, regolarità e correttezza dell’azione amministrativa nonché di regolarità contabile degli atti mediante attuazione dei controlli cosi come previsto nel n° e con le modalità programmate nel regolamento sui controlli interni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</si>
</sst>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Wingdings 2"/>
      <family val="1"/>
      <charset val="2"/>
    </font>
    <font>
      <b/>
      <sz val="12"/>
      <color rgb="FF002060"/>
      <name val="Garamond"/>
      <family val="1"/>
    </font>
    <font>
      <sz val="14"/>
      <color theme="1"/>
      <name val="Garamond"/>
      <family val="1"/>
    </font>
    <font>
      <sz val="11"/>
      <name val="Calibri"/>
      <family val="2"/>
      <scheme val="minor"/>
    </font>
    <font>
      <sz val="11"/>
      <name val="Garamond"/>
      <family val="1"/>
    </font>
    <font>
      <b/>
      <sz val="11"/>
      <name val="Calibri"/>
      <family val="2"/>
      <scheme val="minor"/>
    </font>
    <font>
      <sz val="12"/>
      <name val="Garamond"/>
      <family val="1"/>
    </font>
    <font>
      <sz val="12"/>
      <name val="Calibri"/>
      <family val="2"/>
      <scheme val="minor"/>
    </font>
    <font>
      <sz val="10"/>
      <name val="Garamond"/>
      <family val="1"/>
    </font>
    <font>
      <sz val="10"/>
      <name val="Calibri"/>
      <family val="2"/>
      <scheme val="minor"/>
    </font>
    <font>
      <b/>
      <sz val="12"/>
      <name val="Garamond"/>
      <family val="1"/>
    </font>
    <font>
      <b/>
      <sz val="36"/>
      <name val="Calibri"/>
      <family val="2"/>
      <scheme val="minor"/>
    </font>
    <font>
      <sz val="11"/>
      <color theme="1"/>
      <name val="Garamond"/>
      <family val="1"/>
    </font>
    <font>
      <u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i/>
      <sz val="12"/>
      <name val="Garamond"/>
      <family val="1"/>
    </font>
    <font>
      <b/>
      <i/>
      <sz val="16"/>
      <name val="Garamond"/>
      <family val="1"/>
    </font>
    <font>
      <b/>
      <sz val="14"/>
      <name val="Garamond"/>
      <family val="1"/>
    </font>
    <font>
      <b/>
      <i/>
      <sz val="14"/>
      <name val="Garamond"/>
      <family val="1"/>
    </font>
    <font>
      <b/>
      <i/>
      <sz val="18"/>
      <name val="Garamond"/>
      <family val="1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gray0625"/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242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2" borderId="1" xfId="4" applyFill="1" applyBorder="1"/>
    <xf numFmtId="0" fontId="7" fillId="6" borderId="1" xfId="4" applyFont="1" applyFill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Fill="1" applyBorder="1"/>
    <xf numFmtId="0" fontId="8" fillId="7" borderId="0" xfId="0" applyFont="1" applyFill="1" applyBorder="1"/>
    <xf numFmtId="0" fontId="9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8" fillId="7" borderId="0" xfId="0" applyFont="1" applyFill="1"/>
    <xf numFmtId="0" fontId="11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2" fillId="8" borderId="1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6" borderId="22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 wrapText="1"/>
    </xf>
    <xf numFmtId="0" fontId="0" fillId="6" borderId="26" xfId="0" applyFont="1" applyFill="1" applyBorder="1" applyAlignment="1">
      <alignment horizontal="center" vertical="center" wrapText="1"/>
    </xf>
    <xf numFmtId="0" fontId="0" fillId="8" borderId="6" xfId="0" applyFont="1" applyFill="1" applyBorder="1" applyAlignment="1">
      <alignment horizontal="center" vertical="center" wrapText="1"/>
    </xf>
    <xf numFmtId="0" fontId="0" fillId="8" borderId="27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6" borderId="29" xfId="0" applyFont="1" applyFill="1" applyBorder="1" applyAlignment="1">
      <alignment horizontal="center" vertical="center" wrapText="1"/>
    </xf>
    <xf numFmtId="0" fontId="0" fillId="6" borderId="30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0" fillId="8" borderId="29" xfId="0" applyFont="1" applyFill="1" applyBorder="1" applyAlignment="1">
      <alignment horizontal="center" vertical="center" wrapText="1"/>
    </xf>
    <xf numFmtId="0" fontId="0" fillId="6" borderId="26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6" borderId="29" xfId="0" applyFont="1" applyFill="1" applyBorder="1" applyAlignment="1">
      <alignment horizontal="center" vertical="center"/>
    </xf>
    <xf numFmtId="0" fontId="0" fillId="6" borderId="28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6" borderId="31" xfId="0" applyFont="1" applyFill="1" applyBorder="1" applyAlignment="1">
      <alignment horizontal="center" vertical="center"/>
    </xf>
    <xf numFmtId="0" fontId="0" fillId="6" borderId="32" xfId="0" applyFont="1" applyFill="1" applyBorder="1" applyAlignment="1">
      <alignment horizontal="center" vertical="center" wrapText="1"/>
    </xf>
    <xf numFmtId="0" fontId="0" fillId="6" borderId="33" xfId="0" applyFont="1" applyFill="1" applyBorder="1" applyAlignment="1">
      <alignment horizontal="center" vertical="center" wrapText="1"/>
    </xf>
    <xf numFmtId="0" fontId="0" fillId="6" borderId="36" xfId="0" applyFont="1" applyFill="1" applyBorder="1" applyAlignment="1">
      <alignment horizontal="center" vertical="center" wrapText="1"/>
    </xf>
    <xf numFmtId="0" fontId="0" fillId="6" borderId="24" xfId="0" applyFont="1" applyFill="1" applyBorder="1" applyAlignment="1">
      <alignment horizontal="center" vertical="center" wrapText="1"/>
    </xf>
    <xf numFmtId="0" fontId="0" fillId="6" borderId="37" xfId="0" applyFont="1" applyFill="1" applyBorder="1" applyAlignment="1">
      <alignment horizontal="center" vertical="center" wrapText="1"/>
    </xf>
    <xf numFmtId="0" fontId="0" fillId="6" borderId="38" xfId="0" applyFont="1" applyFill="1" applyBorder="1" applyAlignment="1">
      <alignment horizontal="center" vertical="center" wrapText="1"/>
    </xf>
    <xf numFmtId="0" fontId="0" fillId="6" borderId="39" xfId="0" applyFont="1" applyFill="1" applyBorder="1" applyAlignment="1">
      <alignment horizontal="center" vertical="center" wrapText="1"/>
    </xf>
    <xf numFmtId="0" fontId="20" fillId="0" borderId="0" xfId="4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9" fontId="24" fillId="10" borderId="0" xfId="3" applyFont="1" applyFill="1" applyBorder="1" applyAlignment="1">
      <alignment vertical="center"/>
    </xf>
    <xf numFmtId="0" fontId="24" fillId="10" borderId="7" xfId="0" applyFont="1" applyFill="1" applyBorder="1" applyAlignment="1">
      <alignment vertical="center"/>
    </xf>
    <xf numFmtId="0" fontId="24" fillId="10" borderId="8" xfId="0" applyFont="1" applyFill="1" applyBorder="1" applyAlignment="1">
      <alignment vertical="center"/>
    </xf>
    <xf numFmtId="0" fontId="24" fillId="10" borderId="8" xfId="0" applyFont="1" applyFill="1" applyBorder="1" applyAlignment="1">
      <alignment horizontal="justify" vertical="center"/>
    </xf>
    <xf numFmtId="9" fontId="24" fillId="10" borderId="8" xfId="3" applyFont="1" applyFill="1" applyBorder="1" applyAlignment="1">
      <alignment vertical="center"/>
    </xf>
    <xf numFmtId="9" fontId="24" fillId="10" borderId="9" xfId="3" applyFont="1" applyFill="1" applyBorder="1" applyAlignment="1">
      <alignment vertical="center"/>
    </xf>
    <xf numFmtId="9" fontId="25" fillId="10" borderId="25" xfId="3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6" fillId="0" borderId="40" xfId="0" applyFont="1" applyBorder="1" applyAlignment="1">
      <alignment horizontal="justify" vertical="center" wrapText="1"/>
    </xf>
    <xf numFmtId="0" fontId="26" fillId="0" borderId="41" xfId="0" applyFont="1" applyBorder="1" applyAlignment="1">
      <alignment horizontal="justify" vertical="center" wrapText="1"/>
    </xf>
    <xf numFmtId="0" fontId="27" fillId="10" borderId="22" xfId="0" applyFont="1" applyFill="1" applyBorder="1" applyAlignment="1">
      <alignment vertical="center"/>
    </xf>
    <xf numFmtId="9" fontId="27" fillId="10" borderId="0" xfId="3" applyFont="1" applyFill="1" applyBorder="1" applyAlignment="1">
      <alignment vertical="center"/>
    </xf>
    <xf numFmtId="1" fontId="28" fillId="0" borderId="10" xfId="3" applyNumberFormat="1" applyFont="1" applyFill="1" applyBorder="1" applyAlignment="1">
      <alignment vertical="center"/>
    </xf>
    <xf numFmtId="9" fontId="24" fillId="10" borderId="31" xfId="3" applyFont="1" applyFill="1" applyBorder="1" applyAlignment="1">
      <alignment vertical="center"/>
    </xf>
    <xf numFmtId="9" fontId="25" fillId="10" borderId="26" xfId="3" applyFont="1" applyFill="1" applyBorder="1" applyAlignment="1">
      <alignment vertical="center"/>
    </xf>
    <xf numFmtId="0" fontId="13" fillId="0" borderId="42" xfId="0" applyFont="1" applyBorder="1" applyAlignment="1">
      <alignment horizontal="justify" vertical="center" wrapText="1"/>
    </xf>
    <xf numFmtId="0" fontId="13" fillId="0" borderId="27" xfId="0" applyFont="1" applyBorder="1" applyAlignment="1">
      <alignment horizontal="justify" vertical="center" wrapText="1"/>
    </xf>
    <xf numFmtId="0" fontId="13" fillId="0" borderId="43" xfId="0" applyFont="1" applyBorder="1" applyAlignment="1">
      <alignment horizontal="justify" vertical="center" wrapText="1"/>
    </xf>
    <xf numFmtId="0" fontId="13" fillId="0" borderId="29" xfId="0" applyFont="1" applyBorder="1" applyAlignment="1">
      <alignment horizontal="justify" vertical="center" wrapText="1"/>
    </xf>
    <xf numFmtId="0" fontId="24" fillId="10" borderId="22" xfId="0" applyFont="1" applyFill="1" applyBorder="1" applyAlignment="1">
      <alignment vertical="center"/>
    </xf>
    <xf numFmtId="0" fontId="24" fillId="10" borderId="0" xfId="0" applyFont="1" applyFill="1" applyBorder="1" applyAlignment="1">
      <alignment vertical="center"/>
    </xf>
    <xf numFmtId="0" fontId="24" fillId="10" borderId="0" xfId="0" applyFont="1" applyFill="1" applyBorder="1" applyAlignment="1">
      <alignment horizontal="center" vertical="center" textRotation="90" wrapText="1"/>
    </xf>
    <xf numFmtId="0" fontId="25" fillId="7" borderId="5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/>
    </xf>
    <xf numFmtId="0" fontId="24" fillId="7" borderId="18" xfId="0" applyFont="1" applyFill="1" applyBorder="1" applyAlignment="1">
      <alignment vertical="center"/>
    </xf>
    <xf numFmtId="9" fontId="25" fillId="10" borderId="0" xfId="3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15" fillId="6" borderId="53" xfId="0" applyFont="1" applyFill="1" applyBorder="1" applyAlignment="1" applyProtection="1">
      <alignment vertical="center" wrapText="1"/>
    </xf>
    <xf numFmtId="1" fontId="24" fillId="0" borderId="0" xfId="0" applyNumberFormat="1" applyFont="1" applyFill="1" applyAlignment="1">
      <alignment vertical="center"/>
    </xf>
    <xf numFmtId="1" fontId="24" fillId="0" borderId="0" xfId="0" applyNumberFormat="1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0" fontId="15" fillId="6" borderId="10" xfId="0" applyFont="1" applyFill="1" applyBorder="1" applyAlignment="1" applyProtection="1">
      <alignment horizontal="left" vertical="center" wrapText="1"/>
    </xf>
    <xf numFmtId="0" fontId="24" fillId="0" borderId="0" xfId="0" applyFont="1" applyFill="1" applyAlignment="1">
      <alignment horizontal="justify" vertical="center"/>
    </xf>
    <xf numFmtId="9" fontId="24" fillId="0" borderId="0" xfId="3" applyFont="1" applyFill="1" applyAlignment="1">
      <alignment vertical="center"/>
    </xf>
    <xf numFmtId="0" fontId="0" fillId="6" borderId="0" xfId="0" applyFont="1" applyFill="1" applyBorder="1" applyAlignment="1">
      <alignment horizontal="center" vertical="center" wrapText="1"/>
    </xf>
    <xf numFmtId="0" fontId="0" fillId="6" borderId="2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6" borderId="22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6" borderId="28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6" borderId="26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 wrapText="1"/>
    </xf>
    <xf numFmtId="0" fontId="0" fillId="6" borderId="24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left" vertical="center" wrapText="1"/>
    </xf>
    <xf numFmtId="0" fontId="10" fillId="9" borderId="2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 textRotation="90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1" fontId="18" fillId="8" borderId="14" xfId="0" applyNumberFormat="1" applyFont="1" applyFill="1" applyBorder="1" applyAlignment="1">
      <alignment horizontal="center" vertical="center" wrapText="1"/>
    </xf>
    <xf numFmtId="1" fontId="18" fillId="8" borderId="15" xfId="0" applyNumberFormat="1" applyFont="1" applyFill="1" applyBorder="1" applyAlignment="1">
      <alignment horizontal="center" vertical="center" wrapText="1"/>
    </xf>
    <xf numFmtId="1" fontId="18" fillId="8" borderId="16" xfId="0" applyNumberFormat="1" applyFont="1" applyFill="1" applyBorder="1" applyAlignment="1">
      <alignment horizontal="center" vertical="center" wrapText="1"/>
    </xf>
    <xf numFmtId="1" fontId="18" fillId="8" borderId="20" xfId="0" applyNumberFormat="1" applyFont="1" applyFill="1" applyBorder="1" applyAlignment="1">
      <alignment horizontal="center" vertical="center" wrapText="1"/>
    </xf>
    <xf numFmtId="1" fontId="18" fillId="8" borderId="0" xfId="0" applyNumberFormat="1" applyFont="1" applyFill="1" applyBorder="1" applyAlignment="1">
      <alignment horizontal="center" vertical="center" wrapText="1"/>
    </xf>
    <xf numFmtId="1" fontId="18" fillId="8" borderId="21" xfId="0" applyNumberFormat="1" applyFont="1" applyFill="1" applyBorder="1" applyAlignment="1">
      <alignment horizontal="center" vertical="center" wrapText="1"/>
    </xf>
    <xf numFmtId="1" fontId="18" fillId="8" borderId="17" xfId="0" applyNumberFormat="1" applyFont="1" applyFill="1" applyBorder="1" applyAlignment="1">
      <alignment horizontal="center" vertical="center" wrapText="1"/>
    </xf>
    <xf numFmtId="1" fontId="18" fillId="8" borderId="18" xfId="0" applyNumberFormat="1" applyFont="1" applyFill="1" applyBorder="1" applyAlignment="1">
      <alignment horizontal="center" vertical="center" wrapText="1"/>
    </xf>
    <xf numFmtId="1" fontId="18" fillId="8" borderId="19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/>
    </xf>
    <xf numFmtId="0" fontId="12" fillId="9" borderId="10" xfId="0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 wrapText="1"/>
    </xf>
    <xf numFmtId="0" fontId="12" fillId="9" borderId="1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/>
    </xf>
    <xf numFmtId="0" fontId="12" fillId="8" borderId="14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12" fillId="8" borderId="0" xfId="0" applyFont="1" applyFill="1" applyBorder="1" applyAlignment="1">
      <alignment horizontal="center" vertical="center" wrapText="1"/>
    </xf>
    <xf numFmtId="0" fontId="12" fillId="8" borderId="21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2" fillId="8" borderId="19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left" vertical="center" wrapText="1"/>
    </xf>
    <xf numFmtId="0" fontId="10" fillId="9" borderId="23" xfId="0" applyFont="1" applyFill="1" applyBorder="1" applyAlignment="1">
      <alignment horizontal="left" vertical="center" wrapText="1"/>
    </xf>
    <xf numFmtId="0" fontId="2" fillId="8" borderId="10" xfId="0" applyFont="1" applyFill="1" applyBorder="1" applyAlignment="1">
      <alignment horizontal="center" vertical="center" wrapText="1"/>
    </xf>
    <xf numFmtId="164" fontId="0" fillId="9" borderId="10" xfId="2" applyNumberFormat="1" applyFont="1" applyFill="1" applyBorder="1" applyAlignment="1">
      <alignment horizontal="center" vertical="center"/>
    </xf>
    <xf numFmtId="9" fontId="0" fillId="8" borderId="10" xfId="3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9" fontId="12" fillId="0" borderId="10" xfId="0" applyNumberFormat="1" applyFont="1" applyFill="1" applyBorder="1" applyAlignment="1">
      <alignment horizontal="center" vertical="center" wrapText="1"/>
    </xf>
    <xf numFmtId="0" fontId="0" fillId="6" borderId="22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6" borderId="28" xfId="0" applyFont="1" applyFill="1" applyBorder="1" applyAlignment="1">
      <alignment horizontal="center" vertical="center" wrapText="1"/>
    </xf>
    <xf numFmtId="0" fontId="0" fillId="6" borderId="26" xfId="0" applyFont="1" applyFill="1" applyBorder="1" applyAlignment="1">
      <alignment horizontal="center" vertical="center" wrapText="1"/>
    </xf>
    <xf numFmtId="0" fontId="0" fillId="6" borderId="23" xfId="0" applyFont="1" applyFill="1" applyBorder="1" applyAlignment="1">
      <alignment horizontal="center" vertical="center" wrapText="1"/>
    </xf>
    <xf numFmtId="0" fontId="0" fillId="6" borderId="24" xfId="0" applyFont="1" applyFill="1" applyBorder="1" applyAlignment="1">
      <alignment horizontal="center" vertical="center" wrapText="1"/>
    </xf>
    <xf numFmtId="0" fontId="0" fillId="6" borderId="2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6" borderId="28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6" borderId="26" xfId="0" applyFont="1" applyFill="1" applyBorder="1" applyAlignment="1">
      <alignment horizontal="center" vertical="center"/>
    </xf>
    <xf numFmtId="0" fontId="2" fillId="8" borderId="34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8" borderId="35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10" fillId="9" borderId="23" xfId="0" applyFont="1" applyFill="1" applyBorder="1" applyAlignment="1">
      <alignment horizontal="center" vertical="center" wrapText="1"/>
    </xf>
    <xf numFmtId="9" fontId="10" fillId="9" borderId="3" xfId="0" applyNumberFormat="1" applyFont="1" applyFill="1" applyBorder="1" applyAlignment="1">
      <alignment horizontal="center" vertical="center" wrapText="1"/>
    </xf>
    <xf numFmtId="0" fontId="10" fillId="9" borderId="54" xfId="0" applyFont="1" applyFill="1" applyBorder="1" applyAlignment="1">
      <alignment horizontal="left" vertical="center" wrapText="1"/>
    </xf>
    <xf numFmtId="0" fontId="10" fillId="9" borderId="24" xfId="0" applyFont="1" applyFill="1" applyBorder="1" applyAlignment="1">
      <alignment horizontal="left" vertical="center" wrapText="1"/>
    </xf>
    <xf numFmtId="0" fontId="10" fillId="9" borderId="25" xfId="0" applyFont="1" applyFill="1" applyBorder="1" applyAlignment="1">
      <alignment horizontal="left" vertical="center" wrapText="1"/>
    </xf>
    <xf numFmtId="0" fontId="10" fillId="9" borderId="55" xfId="0" applyFont="1" applyFill="1" applyBorder="1" applyAlignment="1">
      <alignment horizontal="left" vertical="center" wrapText="1"/>
    </xf>
    <xf numFmtId="0" fontId="10" fillId="9" borderId="32" xfId="0" applyFont="1" applyFill="1" applyBorder="1" applyAlignment="1">
      <alignment horizontal="left" vertical="center" wrapText="1"/>
    </xf>
    <xf numFmtId="0" fontId="10" fillId="9" borderId="56" xfId="0" applyFont="1" applyFill="1" applyBorder="1" applyAlignment="1">
      <alignment horizontal="left" vertical="center" wrapText="1"/>
    </xf>
    <xf numFmtId="0" fontId="10" fillId="9" borderId="57" xfId="0" applyFont="1" applyFill="1" applyBorder="1" applyAlignment="1">
      <alignment horizontal="left" vertical="center" wrapText="1"/>
    </xf>
    <xf numFmtId="0" fontId="10" fillId="9" borderId="58" xfId="0" applyFont="1" applyFill="1" applyBorder="1" applyAlignment="1">
      <alignment horizontal="left" vertical="center" wrapText="1"/>
    </xf>
    <xf numFmtId="0" fontId="10" fillId="11" borderId="3" xfId="0" applyFont="1" applyFill="1" applyBorder="1" applyAlignment="1">
      <alignment horizontal="left" vertical="center" wrapText="1"/>
    </xf>
    <xf numFmtId="0" fontId="10" fillId="11" borderId="23" xfId="0" applyFont="1" applyFill="1" applyBorder="1" applyAlignment="1">
      <alignment horizontal="left" vertical="center" wrapText="1"/>
    </xf>
    <xf numFmtId="0" fontId="10" fillId="9" borderId="54" xfId="0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center" wrapText="1"/>
    </xf>
    <xf numFmtId="0" fontId="10" fillId="9" borderId="25" xfId="0" applyFont="1" applyFill="1" applyBorder="1" applyAlignment="1">
      <alignment horizontal="center" vertical="center" wrapText="1"/>
    </xf>
    <xf numFmtId="0" fontId="10" fillId="9" borderId="20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10" fillId="9" borderId="26" xfId="0" applyFont="1" applyFill="1" applyBorder="1" applyAlignment="1">
      <alignment horizontal="center" vertical="center" wrapText="1"/>
    </xf>
    <xf numFmtId="0" fontId="10" fillId="9" borderId="55" xfId="0" applyFont="1" applyFill="1" applyBorder="1" applyAlignment="1">
      <alignment horizontal="center" vertical="center" wrapText="1"/>
    </xf>
    <xf numFmtId="0" fontId="10" fillId="9" borderId="32" xfId="0" applyFont="1" applyFill="1" applyBorder="1" applyAlignment="1">
      <alignment horizontal="center" vertical="center" wrapText="1"/>
    </xf>
    <xf numFmtId="0" fontId="10" fillId="9" borderId="56" xfId="0" applyFont="1" applyFill="1" applyBorder="1" applyAlignment="1">
      <alignment horizontal="center" vertical="center" wrapText="1"/>
    </xf>
    <xf numFmtId="0" fontId="10" fillId="9" borderId="57" xfId="0" applyFont="1" applyFill="1" applyBorder="1" applyAlignment="1">
      <alignment horizontal="center" vertical="center" wrapText="1"/>
    </xf>
    <xf numFmtId="0" fontId="10" fillId="9" borderId="28" xfId="0" applyFont="1" applyFill="1" applyBorder="1" applyAlignment="1">
      <alignment horizontal="center" vertical="center" wrapText="1"/>
    </xf>
    <xf numFmtId="0" fontId="10" fillId="9" borderId="5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left" vertical="center" wrapText="1"/>
    </xf>
    <xf numFmtId="9" fontId="10" fillId="0" borderId="3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9" fontId="10" fillId="0" borderId="3" xfId="0" applyNumberFormat="1" applyFont="1" applyFill="1" applyBorder="1" applyAlignment="1">
      <alignment horizontal="center" vertical="center" wrapText="1"/>
    </xf>
    <xf numFmtId="165" fontId="10" fillId="9" borderId="3" xfId="0" applyNumberFormat="1" applyFont="1" applyFill="1" applyBorder="1" applyAlignment="1">
      <alignment horizontal="center" vertical="center" wrapText="1"/>
    </xf>
    <xf numFmtId="165" fontId="10" fillId="9" borderId="4" xfId="0" applyNumberFormat="1" applyFont="1" applyFill="1" applyBorder="1" applyAlignment="1">
      <alignment horizontal="center" vertical="center" wrapText="1"/>
    </xf>
    <xf numFmtId="0" fontId="17" fillId="6" borderId="10" xfId="0" applyFont="1" applyFill="1" applyBorder="1" applyAlignment="1" applyProtection="1">
      <alignment horizontal="center" vertical="center"/>
      <protection locked="0"/>
    </xf>
    <xf numFmtId="0" fontId="25" fillId="7" borderId="44" xfId="0" applyFont="1" applyFill="1" applyBorder="1" applyAlignment="1">
      <alignment horizontal="center" vertical="center" wrapText="1"/>
    </xf>
    <xf numFmtId="0" fontId="25" fillId="7" borderId="45" xfId="0" applyFont="1" applyFill="1" applyBorder="1" applyAlignment="1">
      <alignment horizontal="center" vertical="center" wrapText="1"/>
    </xf>
    <xf numFmtId="0" fontId="25" fillId="7" borderId="46" xfId="0" applyFont="1" applyFill="1" applyBorder="1" applyAlignment="1">
      <alignment horizontal="center" vertical="center" wrapText="1"/>
    </xf>
    <xf numFmtId="0" fontId="25" fillId="7" borderId="47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25" fillId="7" borderId="48" xfId="0" applyFont="1" applyFill="1" applyBorder="1" applyAlignment="1">
      <alignment horizontal="center" vertical="center" wrapText="1"/>
    </xf>
    <xf numFmtId="0" fontId="25" fillId="7" borderId="49" xfId="0" applyFont="1" applyFill="1" applyBorder="1" applyAlignment="1">
      <alignment horizontal="center" vertical="center" wrapText="1"/>
    </xf>
    <xf numFmtId="0" fontId="25" fillId="7" borderId="2" xfId="0" applyFont="1" applyFill="1" applyBorder="1" applyAlignment="1">
      <alignment horizontal="center" vertical="center" wrapText="1"/>
    </xf>
    <xf numFmtId="0" fontId="25" fillId="7" borderId="50" xfId="0" applyFont="1" applyFill="1" applyBorder="1" applyAlignment="1">
      <alignment horizontal="center" vertical="center" wrapText="1"/>
    </xf>
    <xf numFmtId="0" fontId="25" fillId="7" borderId="14" xfId="0" applyFont="1" applyFill="1" applyBorder="1" applyAlignment="1">
      <alignment horizontal="center" vertical="center" wrapText="1"/>
    </xf>
    <xf numFmtId="0" fontId="25" fillId="7" borderId="16" xfId="0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center" vertical="center" wrapText="1"/>
    </xf>
    <xf numFmtId="0" fontId="25" fillId="7" borderId="19" xfId="0" applyFont="1" applyFill="1" applyBorder="1" applyAlignment="1">
      <alignment horizontal="center" vertical="center" wrapText="1"/>
    </xf>
    <xf numFmtId="0" fontId="24" fillId="7" borderId="14" xfId="0" applyFont="1" applyFill="1" applyBorder="1" applyAlignment="1">
      <alignment horizontal="center" vertical="center"/>
    </xf>
    <xf numFmtId="0" fontId="24" fillId="7" borderId="15" xfId="0" applyFont="1" applyFill="1" applyBorder="1" applyAlignment="1">
      <alignment horizontal="center" vertical="center"/>
    </xf>
    <xf numFmtId="0" fontId="24" fillId="7" borderId="20" xfId="0" applyFont="1" applyFill="1" applyBorder="1" applyAlignment="1">
      <alignment horizontal="center"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17" xfId="0" applyFont="1" applyFill="1" applyBorder="1" applyAlignment="1">
      <alignment horizontal="center" vertical="center"/>
    </xf>
    <xf numFmtId="0" fontId="24" fillId="7" borderId="18" xfId="0" applyFont="1" applyFill="1" applyBorder="1" applyAlignment="1">
      <alignment horizontal="center" vertical="center"/>
    </xf>
    <xf numFmtId="0" fontId="25" fillId="7" borderId="15" xfId="0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 vertical="center" wrapText="1"/>
    </xf>
    <xf numFmtId="0" fontId="25" fillId="7" borderId="21" xfId="0" applyFont="1" applyFill="1" applyBorder="1" applyAlignment="1">
      <alignment horizontal="center" vertical="center" wrapText="1"/>
    </xf>
    <xf numFmtId="0" fontId="25" fillId="7" borderId="18" xfId="0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center" wrapText="1"/>
    </xf>
    <xf numFmtId="2" fontId="15" fillId="6" borderId="11" xfId="1" quotePrefix="1" applyNumberFormat="1" applyFont="1" applyFill="1" applyBorder="1" applyAlignment="1">
      <alignment horizontal="center" vertical="center" wrapText="1"/>
    </xf>
    <xf numFmtId="2" fontId="15" fillId="6" borderId="12" xfId="1" quotePrefix="1" applyNumberFormat="1" applyFont="1" applyFill="1" applyBorder="1" applyAlignment="1">
      <alignment horizontal="center" vertical="center" wrapText="1"/>
    </xf>
    <xf numFmtId="2" fontId="15" fillId="6" borderId="13" xfId="1" quotePrefix="1" applyNumberFormat="1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center"/>
    </xf>
    <xf numFmtId="0" fontId="24" fillId="7" borderId="52" xfId="0" applyFont="1" applyFill="1" applyBorder="1" applyAlignment="1">
      <alignment horizontal="center" vertical="center"/>
    </xf>
  </cellXfs>
  <cellStyles count="6">
    <cellStyle name="Collegamento ipertestuale" xfId="4" builtinId="8"/>
    <cellStyle name="Migliaia" xfId="1" builtinId="3"/>
    <cellStyle name="Normale" xfId="0" builtinId="0"/>
    <cellStyle name="Percentuale" xfId="3" builtinId="5"/>
    <cellStyle name="Percentuale 2" xfId="5" xr:uid="{00000000-0005-0000-0000-000004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53"/>
  <sheetViews>
    <sheetView view="pageBreakPreview" zoomScale="80" zoomScaleNormal="90" zoomScaleSheetLayoutView="80" workbookViewId="0">
      <selection activeCell="D13" sqref="D13"/>
    </sheetView>
  </sheetViews>
  <sheetFormatPr defaultColWidth="8.88671875" defaultRowHeight="18" x14ac:dyDescent="0.3"/>
  <cols>
    <col min="1" max="1" width="14" style="13" customWidth="1"/>
    <col min="2" max="2" width="3.88671875" style="14" customWidth="1"/>
    <col min="3" max="3" width="11.44140625" style="15" customWidth="1"/>
    <col min="4" max="4" width="22.33203125" style="15" customWidth="1"/>
    <col min="5" max="16" width="7.33203125" style="15" customWidth="1"/>
    <col min="17" max="17" width="8.88671875" style="16"/>
    <col min="18" max="18" width="25.6640625" style="15" customWidth="1"/>
    <col min="19" max="24" width="0" style="15" hidden="1" customWidth="1"/>
  </cols>
  <sheetData>
    <row r="1" spans="1:24" ht="30" customHeight="1" x14ac:dyDescent="0.3">
      <c r="A1" s="107" t="s">
        <v>0</v>
      </c>
      <c r="B1" s="107"/>
      <c r="C1" s="108" t="s">
        <v>328</v>
      </c>
      <c r="D1" s="108"/>
      <c r="E1" s="107" t="s">
        <v>334</v>
      </c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" t="s">
        <v>1</v>
      </c>
      <c r="S1" s="2" t="s">
        <v>2</v>
      </c>
      <c r="T1" s="2" t="s">
        <v>3</v>
      </c>
      <c r="U1" s="2" t="s">
        <v>4</v>
      </c>
      <c r="V1" s="2" t="s">
        <v>5</v>
      </c>
      <c r="W1" s="2"/>
      <c r="X1" s="2"/>
    </row>
    <row r="2" spans="1:24" ht="18" customHeight="1" x14ac:dyDescent="0.3">
      <c r="A2" s="109" t="s">
        <v>6</v>
      </c>
      <c r="B2" s="3"/>
      <c r="C2" s="111" t="s">
        <v>7</v>
      </c>
      <c r="D2" s="112"/>
      <c r="E2" s="113" t="s">
        <v>8</v>
      </c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4" t="s">
        <v>9</v>
      </c>
      <c r="R2" s="4" t="s">
        <v>10</v>
      </c>
      <c r="S2" s="5"/>
      <c r="T2" s="5"/>
      <c r="U2" s="5"/>
      <c r="V2" s="5"/>
      <c r="W2" s="5"/>
      <c r="X2" s="5"/>
    </row>
    <row r="3" spans="1:24" ht="54.75" customHeight="1" x14ac:dyDescent="0.3">
      <c r="A3" s="110"/>
      <c r="B3" s="6">
        <v>1</v>
      </c>
      <c r="C3" s="114"/>
      <c r="D3" s="115"/>
      <c r="E3" s="116" t="s">
        <v>294</v>
      </c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7">
        <v>1</v>
      </c>
      <c r="R3" s="9" t="s">
        <v>300</v>
      </c>
      <c r="S3" s="8"/>
      <c r="T3" s="8"/>
      <c r="U3" s="8"/>
      <c r="V3" s="8"/>
      <c r="W3" s="8"/>
      <c r="X3" s="8"/>
    </row>
    <row r="4" spans="1:24" ht="55.5" customHeight="1" x14ac:dyDescent="0.3">
      <c r="A4" s="110"/>
      <c r="B4" s="6">
        <v>2</v>
      </c>
      <c r="C4" s="114"/>
      <c r="D4" s="115"/>
      <c r="E4" s="116" t="s">
        <v>295</v>
      </c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7">
        <v>2</v>
      </c>
      <c r="R4" s="9" t="s">
        <v>300</v>
      </c>
      <c r="S4" s="8"/>
      <c r="T4" s="8"/>
      <c r="U4" s="8"/>
      <c r="V4" s="8"/>
      <c r="W4" s="8"/>
      <c r="X4" s="8"/>
    </row>
    <row r="5" spans="1:24" ht="60.75" customHeight="1" x14ac:dyDescent="0.3">
      <c r="A5" s="110"/>
      <c r="B5" s="6">
        <v>3</v>
      </c>
      <c r="C5" s="114"/>
      <c r="D5" s="115"/>
      <c r="E5" s="116" t="s">
        <v>335</v>
      </c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7">
        <v>3</v>
      </c>
      <c r="R5" s="9" t="s">
        <v>300</v>
      </c>
      <c r="S5" s="8"/>
      <c r="T5" s="8"/>
      <c r="U5" s="8"/>
      <c r="V5" s="8"/>
      <c r="W5" s="8"/>
      <c r="X5" s="8"/>
    </row>
    <row r="6" spans="1:24" ht="74.25" customHeight="1" x14ac:dyDescent="0.3">
      <c r="A6" s="110"/>
      <c r="B6" s="6">
        <v>4</v>
      </c>
      <c r="C6" s="114"/>
      <c r="D6" s="115"/>
      <c r="E6" s="116" t="s">
        <v>336</v>
      </c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7">
        <v>4</v>
      </c>
      <c r="R6" s="9" t="s">
        <v>300</v>
      </c>
      <c r="S6" s="8"/>
      <c r="T6" s="8"/>
      <c r="U6" s="8"/>
      <c r="V6" s="8"/>
      <c r="W6" s="8"/>
      <c r="X6" s="8"/>
    </row>
    <row r="7" spans="1:24" s="10" customFormat="1" ht="15.6" x14ac:dyDescent="0.3">
      <c r="Q7" s="11"/>
    </row>
    <row r="8" spans="1:24" s="10" customFormat="1" ht="15.6" x14ac:dyDescent="0.3">
      <c r="Q8" s="11"/>
    </row>
    <row r="9" spans="1:24" s="10" customFormat="1" ht="15.6" x14ac:dyDescent="0.3">
      <c r="Q9" s="11"/>
    </row>
    <row r="10" spans="1:24" s="10" customFormat="1" ht="15.6" x14ac:dyDescent="0.3">
      <c r="Q10" s="11"/>
    </row>
    <row r="11" spans="1:24" s="10" customFormat="1" ht="15.6" x14ac:dyDescent="0.3">
      <c r="Q11" s="11"/>
    </row>
    <row r="12" spans="1:24" s="10" customFormat="1" ht="15.6" x14ac:dyDescent="0.3">
      <c r="Q12" s="11"/>
    </row>
    <row r="13" spans="1:24" s="10" customFormat="1" ht="15.6" x14ac:dyDescent="0.3">
      <c r="Q13" s="11"/>
    </row>
    <row r="14" spans="1:24" s="10" customFormat="1" ht="15.6" x14ac:dyDescent="0.3">
      <c r="Q14" s="11"/>
    </row>
    <row r="15" spans="1:24" s="10" customFormat="1" ht="15.6" x14ac:dyDescent="0.3">
      <c r="Q15" s="11"/>
    </row>
    <row r="16" spans="1:24" s="10" customFormat="1" ht="15.6" x14ac:dyDescent="0.3">
      <c r="Q16" s="11"/>
    </row>
    <row r="17" spans="17:17" s="10" customFormat="1" ht="15.6" x14ac:dyDescent="0.3">
      <c r="Q17" s="11"/>
    </row>
    <row r="18" spans="17:17" s="10" customFormat="1" ht="15.6" x14ac:dyDescent="0.3">
      <c r="Q18" s="11"/>
    </row>
    <row r="19" spans="17:17" s="10" customFormat="1" ht="15.6" x14ac:dyDescent="0.3">
      <c r="Q19" s="11"/>
    </row>
    <row r="20" spans="17:17" s="10" customFormat="1" ht="15.6" x14ac:dyDescent="0.3">
      <c r="Q20" s="11"/>
    </row>
    <row r="21" spans="17:17" s="10" customFormat="1" ht="15.6" x14ac:dyDescent="0.3">
      <c r="Q21" s="11"/>
    </row>
    <row r="22" spans="17:17" s="10" customFormat="1" ht="15.6" x14ac:dyDescent="0.3">
      <c r="Q22" s="11"/>
    </row>
    <row r="23" spans="17:17" s="10" customFormat="1" ht="15.6" x14ac:dyDescent="0.3">
      <c r="Q23" s="11"/>
    </row>
    <row r="24" spans="17:17" s="10" customFormat="1" ht="15.6" x14ac:dyDescent="0.3">
      <c r="Q24" s="11"/>
    </row>
    <row r="25" spans="17:17" s="10" customFormat="1" ht="15.6" x14ac:dyDescent="0.3">
      <c r="Q25" s="11"/>
    </row>
    <row r="26" spans="17:17" s="10" customFormat="1" ht="15.6" x14ac:dyDescent="0.3">
      <c r="Q26" s="11"/>
    </row>
    <row r="27" spans="17:17" s="10" customFormat="1" ht="15.6" x14ac:dyDescent="0.3">
      <c r="Q27" s="11"/>
    </row>
    <row r="28" spans="17:17" s="10" customFormat="1" ht="15.6" x14ac:dyDescent="0.3">
      <c r="Q28" s="11"/>
    </row>
    <row r="29" spans="17:17" s="10" customFormat="1" ht="15.6" x14ac:dyDescent="0.3">
      <c r="Q29" s="11"/>
    </row>
    <row r="30" spans="17:17" s="10" customFormat="1" ht="15.6" x14ac:dyDescent="0.3">
      <c r="Q30" s="11"/>
    </row>
    <row r="31" spans="17:17" s="10" customFormat="1" ht="15.6" x14ac:dyDescent="0.3">
      <c r="Q31" s="11"/>
    </row>
    <row r="32" spans="17:17" s="10" customFormat="1" ht="15.6" x14ac:dyDescent="0.3">
      <c r="Q32" s="11"/>
    </row>
    <row r="33" spans="17:17" s="10" customFormat="1" ht="15.6" x14ac:dyDescent="0.3">
      <c r="Q33" s="11"/>
    </row>
    <row r="34" spans="17:17" s="10" customFormat="1" ht="15.6" x14ac:dyDescent="0.3">
      <c r="Q34" s="11"/>
    </row>
    <row r="35" spans="17:17" s="10" customFormat="1" ht="15.6" x14ac:dyDescent="0.3">
      <c r="Q35" s="11"/>
    </row>
    <row r="36" spans="17:17" s="10" customFormat="1" ht="15.6" x14ac:dyDescent="0.3">
      <c r="Q36" s="11"/>
    </row>
    <row r="37" spans="17:17" s="10" customFormat="1" ht="15.6" x14ac:dyDescent="0.3">
      <c r="Q37" s="11"/>
    </row>
    <row r="38" spans="17:17" s="10" customFormat="1" ht="15.6" x14ac:dyDescent="0.3">
      <c r="Q38" s="11"/>
    </row>
    <row r="39" spans="17:17" s="10" customFormat="1" ht="15.6" x14ac:dyDescent="0.3">
      <c r="Q39" s="11"/>
    </row>
    <row r="40" spans="17:17" s="10" customFormat="1" ht="15.6" x14ac:dyDescent="0.3">
      <c r="Q40" s="11"/>
    </row>
    <row r="41" spans="17:17" s="10" customFormat="1" ht="15.6" x14ac:dyDescent="0.3">
      <c r="Q41" s="11"/>
    </row>
    <row r="42" spans="17:17" s="10" customFormat="1" ht="15.6" x14ac:dyDescent="0.3">
      <c r="Q42" s="11"/>
    </row>
    <row r="43" spans="17:17" s="10" customFormat="1" ht="15.6" x14ac:dyDescent="0.3">
      <c r="Q43" s="11"/>
    </row>
    <row r="44" spans="17:17" s="10" customFormat="1" ht="15.6" x14ac:dyDescent="0.3">
      <c r="Q44" s="11"/>
    </row>
    <row r="45" spans="17:17" s="10" customFormat="1" ht="15.6" x14ac:dyDescent="0.3">
      <c r="Q45" s="11"/>
    </row>
    <row r="46" spans="17:17" s="10" customFormat="1" ht="15.6" x14ac:dyDescent="0.3">
      <c r="Q46" s="11"/>
    </row>
    <row r="47" spans="17:17" s="10" customFormat="1" ht="15.6" x14ac:dyDescent="0.3">
      <c r="Q47" s="11"/>
    </row>
    <row r="48" spans="17:17" s="10" customFormat="1" ht="15.6" x14ac:dyDescent="0.3">
      <c r="Q48" s="11"/>
    </row>
    <row r="49" spans="17:17" s="10" customFormat="1" ht="15.6" x14ac:dyDescent="0.3">
      <c r="Q49" s="11"/>
    </row>
    <row r="50" spans="17:17" s="10" customFormat="1" ht="15.6" x14ac:dyDescent="0.3">
      <c r="Q50" s="11"/>
    </row>
    <row r="51" spans="17:17" s="10" customFormat="1" ht="15.6" x14ac:dyDescent="0.3">
      <c r="Q51" s="11"/>
    </row>
    <row r="52" spans="17:17" s="10" customFormat="1" ht="15.6" x14ac:dyDescent="0.3">
      <c r="Q52" s="11"/>
    </row>
    <row r="53" spans="17:17" s="10" customFormat="1" ht="15.6" x14ac:dyDescent="0.3">
      <c r="Q53" s="11"/>
    </row>
    <row r="54" spans="17:17" s="10" customFormat="1" ht="15.6" x14ac:dyDescent="0.3">
      <c r="Q54" s="11"/>
    </row>
    <row r="55" spans="17:17" s="10" customFormat="1" ht="15.6" x14ac:dyDescent="0.3">
      <c r="Q55" s="11"/>
    </row>
    <row r="56" spans="17:17" s="10" customFormat="1" ht="15.6" x14ac:dyDescent="0.3">
      <c r="Q56" s="11"/>
    </row>
    <row r="57" spans="17:17" s="10" customFormat="1" ht="15.6" x14ac:dyDescent="0.3">
      <c r="Q57" s="11"/>
    </row>
    <row r="58" spans="17:17" s="10" customFormat="1" ht="15.6" x14ac:dyDescent="0.3">
      <c r="Q58" s="11"/>
    </row>
    <row r="59" spans="17:17" s="10" customFormat="1" ht="15.6" x14ac:dyDescent="0.3">
      <c r="Q59" s="11"/>
    </row>
    <row r="60" spans="17:17" s="10" customFormat="1" ht="15.6" x14ac:dyDescent="0.3">
      <c r="Q60" s="11"/>
    </row>
    <row r="61" spans="17:17" s="10" customFormat="1" ht="15.6" x14ac:dyDescent="0.3">
      <c r="Q61" s="11"/>
    </row>
    <row r="62" spans="17:17" s="10" customFormat="1" ht="15.6" x14ac:dyDescent="0.3">
      <c r="Q62" s="11"/>
    </row>
    <row r="63" spans="17:17" s="10" customFormat="1" ht="15.6" x14ac:dyDescent="0.3">
      <c r="Q63" s="11"/>
    </row>
    <row r="64" spans="17:17" s="10" customFormat="1" ht="15.6" x14ac:dyDescent="0.3">
      <c r="Q64" s="11"/>
    </row>
    <row r="65" spans="17:17" s="10" customFormat="1" ht="15.6" x14ac:dyDescent="0.3">
      <c r="Q65" s="11"/>
    </row>
    <row r="66" spans="17:17" s="10" customFormat="1" ht="15.6" x14ac:dyDescent="0.3">
      <c r="Q66" s="11"/>
    </row>
    <row r="67" spans="17:17" s="10" customFormat="1" ht="15.6" x14ac:dyDescent="0.3">
      <c r="Q67" s="11"/>
    </row>
    <row r="68" spans="17:17" s="10" customFormat="1" ht="15.6" x14ac:dyDescent="0.3">
      <c r="Q68" s="11"/>
    </row>
    <row r="69" spans="17:17" s="10" customFormat="1" ht="15.6" x14ac:dyDescent="0.3">
      <c r="Q69" s="11"/>
    </row>
    <row r="70" spans="17:17" s="10" customFormat="1" ht="15.6" x14ac:dyDescent="0.3">
      <c r="Q70" s="11"/>
    </row>
    <row r="71" spans="17:17" s="10" customFormat="1" ht="15.6" x14ac:dyDescent="0.3">
      <c r="Q71" s="11"/>
    </row>
    <row r="72" spans="17:17" s="10" customFormat="1" ht="15.6" x14ac:dyDescent="0.3">
      <c r="Q72" s="11"/>
    </row>
    <row r="73" spans="17:17" s="10" customFormat="1" ht="15.6" x14ac:dyDescent="0.3">
      <c r="Q73" s="11"/>
    </row>
    <row r="74" spans="17:17" s="10" customFormat="1" ht="15.6" x14ac:dyDescent="0.3">
      <c r="Q74" s="11"/>
    </row>
    <row r="75" spans="17:17" s="10" customFormat="1" ht="15.6" x14ac:dyDescent="0.3">
      <c r="Q75" s="11"/>
    </row>
    <row r="76" spans="17:17" s="10" customFormat="1" ht="15.6" x14ac:dyDescent="0.3">
      <c r="Q76" s="11"/>
    </row>
    <row r="77" spans="17:17" s="10" customFormat="1" ht="15.6" x14ac:dyDescent="0.3">
      <c r="Q77" s="11"/>
    </row>
    <row r="78" spans="17:17" s="10" customFormat="1" ht="15.6" x14ac:dyDescent="0.3">
      <c r="Q78" s="11"/>
    </row>
    <row r="79" spans="17:17" s="10" customFormat="1" ht="15.6" x14ac:dyDescent="0.3">
      <c r="Q79" s="11"/>
    </row>
    <row r="80" spans="17:17" s="10" customFormat="1" ht="15.6" x14ac:dyDescent="0.3">
      <c r="Q80" s="11"/>
    </row>
    <row r="81" spans="17:17" s="10" customFormat="1" ht="15.6" x14ac:dyDescent="0.3">
      <c r="Q81" s="11"/>
    </row>
    <row r="82" spans="17:17" s="10" customFormat="1" ht="15.6" x14ac:dyDescent="0.3">
      <c r="Q82" s="11"/>
    </row>
    <row r="83" spans="17:17" s="10" customFormat="1" ht="15.6" x14ac:dyDescent="0.3">
      <c r="Q83" s="11"/>
    </row>
    <row r="84" spans="17:17" s="10" customFormat="1" ht="15.6" x14ac:dyDescent="0.3">
      <c r="Q84" s="11"/>
    </row>
    <row r="85" spans="17:17" s="10" customFormat="1" ht="15.6" x14ac:dyDescent="0.3">
      <c r="Q85" s="11"/>
    </row>
    <row r="86" spans="17:17" s="10" customFormat="1" ht="15.6" x14ac:dyDescent="0.3">
      <c r="Q86" s="11"/>
    </row>
    <row r="87" spans="17:17" s="10" customFormat="1" ht="15.6" x14ac:dyDescent="0.3">
      <c r="Q87" s="11"/>
    </row>
    <row r="88" spans="17:17" s="10" customFormat="1" ht="15.6" x14ac:dyDescent="0.3">
      <c r="Q88" s="11"/>
    </row>
    <row r="89" spans="17:17" s="10" customFormat="1" ht="15.6" x14ac:dyDescent="0.3">
      <c r="Q89" s="11"/>
    </row>
    <row r="90" spans="17:17" s="10" customFormat="1" ht="15.6" x14ac:dyDescent="0.3">
      <c r="Q90" s="11"/>
    </row>
    <row r="91" spans="17:17" s="10" customFormat="1" ht="15.6" x14ac:dyDescent="0.3">
      <c r="Q91" s="11"/>
    </row>
    <row r="92" spans="17:17" s="10" customFormat="1" ht="15.6" x14ac:dyDescent="0.3">
      <c r="Q92" s="11"/>
    </row>
    <row r="93" spans="17:17" s="10" customFormat="1" ht="15.6" x14ac:dyDescent="0.3">
      <c r="Q93" s="11"/>
    </row>
    <row r="94" spans="17:17" s="10" customFormat="1" ht="15.6" x14ac:dyDescent="0.3">
      <c r="Q94" s="11"/>
    </row>
    <row r="95" spans="17:17" s="10" customFormat="1" ht="15.6" x14ac:dyDescent="0.3">
      <c r="Q95" s="11"/>
    </row>
    <row r="96" spans="17:17" s="10" customFormat="1" ht="15.6" x14ac:dyDescent="0.3">
      <c r="Q96" s="11"/>
    </row>
    <row r="97" spans="17:17" s="10" customFormat="1" ht="15.6" x14ac:dyDescent="0.3">
      <c r="Q97" s="11"/>
    </row>
    <row r="98" spans="17:17" s="10" customFormat="1" ht="15.6" x14ac:dyDescent="0.3">
      <c r="Q98" s="11"/>
    </row>
    <row r="99" spans="17:17" s="10" customFormat="1" ht="15.6" x14ac:dyDescent="0.3">
      <c r="Q99" s="11"/>
    </row>
    <row r="100" spans="17:17" s="10" customFormat="1" ht="15.6" x14ac:dyDescent="0.3">
      <c r="Q100" s="11"/>
    </row>
    <row r="101" spans="17:17" s="10" customFormat="1" ht="15.6" x14ac:dyDescent="0.3">
      <c r="Q101" s="11"/>
    </row>
    <row r="102" spans="17:17" s="10" customFormat="1" ht="15.6" x14ac:dyDescent="0.3">
      <c r="Q102" s="11"/>
    </row>
    <row r="103" spans="17:17" s="10" customFormat="1" ht="15.6" x14ac:dyDescent="0.3">
      <c r="Q103" s="11"/>
    </row>
    <row r="104" spans="17:17" s="10" customFormat="1" ht="15.6" x14ac:dyDescent="0.3">
      <c r="Q104" s="11"/>
    </row>
    <row r="105" spans="17:17" s="10" customFormat="1" ht="15.6" x14ac:dyDescent="0.3">
      <c r="Q105" s="11"/>
    </row>
    <row r="106" spans="17:17" s="10" customFormat="1" ht="15.6" x14ac:dyDescent="0.3">
      <c r="Q106" s="11"/>
    </row>
    <row r="107" spans="17:17" s="10" customFormat="1" ht="15.6" x14ac:dyDescent="0.3">
      <c r="Q107" s="11"/>
    </row>
    <row r="108" spans="17:17" s="10" customFormat="1" ht="15.6" x14ac:dyDescent="0.3">
      <c r="Q108" s="11"/>
    </row>
    <row r="109" spans="17:17" s="10" customFormat="1" ht="15.6" x14ac:dyDescent="0.3">
      <c r="Q109" s="11"/>
    </row>
    <row r="110" spans="17:17" s="10" customFormat="1" ht="15.6" x14ac:dyDescent="0.3">
      <c r="Q110" s="11"/>
    </row>
    <row r="111" spans="17:17" s="10" customFormat="1" ht="15.6" x14ac:dyDescent="0.3">
      <c r="Q111" s="11"/>
    </row>
    <row r="112" spans="17:17" s="10" customFormat="1" ht="15.6" x14ac:dyDescent="0.3">
      <c r="Q112" s="11"/>
    </row>
    <row r="113" spans="17:17" s="10" customFormat="1" ht="15.6" x14ac:dyDescent="0.3">
      <c r="Q113" s="11"/>
    </row>
    <row r="114" spans="17:17" s="10" customFormat="1" ht="15.6" x14ac:dyDescent="0.3">
      <c r="Q114" s="11"/>
    </row>
    <row r="115" spans="17:17" s="10" customFormat="1" ht="15.6" x14ac:dyDescent="0.3">
      <c r="Q115" s="11"/>
    </row>
    <row r="116" spans="17:17" s="10" customFormat="1" ht="15.6" x14ac:dyDescent="0.3">
      <c r="Q116" s="11"/>
    </row>
    <row r="117" spans="17:17" s="10" customFormat="1" ht="15.6" x14ac:dyDescent="0.3">
      <c r="Q117" s="11"/>
    </row>
    <row r="118" spans="17:17" s="10" customFormat="1" ht="15.6" x14ac:dyDescent="0.3">
      <c r="Q118" s="11"/>
    </row>
    <row r="119" spans="17:17" s="10" customFormat="1" ht="15.6" x14ac:dyDescent="0.3">
      <c r="Q119" s="11"/>
    </row>
    <row r="120" spans="17:17" s="10" customFormat="1" ht="15.6" x14ac:dyDescent="0.3">
      <c r="Q120" s="11"/>
    </row>
    <row r="121" spans="17:17" s="10" customFormat="1" ht="15.6" x14ac:dyDescent="0.3">
      <c r="Q121" s="11"/>
    </row>
    <row r="122" spans="17:17" s="10" customFormat="1" ht="15.6" x14ac:dyDescent="0.3">
      <c r="Q122" s="11"/>
    </row>
    <row r="123" spans="17:17" s="10" customFormat="1" ht="15.6" x14ac:dyDescent="0.3">
      <c r="Q123" s="11"/>
    </row>
    <row r="124" spans="17:17" s="10" customFormat="1" ht="15.6" x14ac:dyDescent="0.3">
      <c r="Q124" s="11"/>
    </row>
    <row r="125" spans="17:17" s="10" customFormat="1" ht="15.6" x14ac:dyDescent="0.3">
      <c r="Q125" s="11"/>
    </row>
    <row r="126" spans="17:17" s="10" customFormat="1" ht="15.6" x14ac:dyDescent="0.3">
      <c r="Q126" s="11"/>
    </row>
    <row r="127" spans="17:17" s="10" customFormat="1" ht="15.6" x14ac:dyDescent="0.3">
      <c r="Q127" s="11"/>
    </row>
    <row r="128" spans="17:17" s="10" customFormat="1" ht="15.6" x14ac:dyDescent="0.3">
      <c r="Q128" s="11"/>
    </row>
    <row r="129" spans="17:17" s="10" customFormat="1" ht="15.6" x14ac:dyDescent="0.3">
      <c r="Q129" s="11"/>
    </row>
    <row r="130" spans="17:17" s="10" customFormat="1" ht="15.6" x14ac:dyDescent="0.3">
      <c r="Q130" s="11"/>
    </row>
    <row r="131" spans="17:17" s="10" customFormat="1" ht="15.6" x14ac:dyDescent="0.3">
      <c r="Q131" s="11"/>
    </row>
    <row r="132" spans="17:17" s="10" customFormat="1" ht="15.6" x14ac:dyDescent="0.3">
      <c r="Q132" s="11"/>
    </row>
    <row r="133" spans="17:17" s="10" customFormat="1" ht="15.6" x14ac:dyDescent="0.3">
      <c r="Q133" s="11"/>
    </row>
    <row r="134" spans="17:17" s="10" customFormat="1" ht="15.6" x14ac:dyDescent="0.3">
      <c r="Q134" s="11"/>
    </row>
    <row r="135" spans="17:17" s="10" customFormat="1" ht="15.6" x14ac:dyDescent="0.3">
      <c r="Q135" s="11"/>
    </row>
    <row r="136" spans="17:17" s="10" customFormat="1" ht="15.6" x14ac:dyDescent="0.3">
      <c r="Q136" s="11"/>
    </row>
    <row r="137" spans="17:17" s="10" customFormat="1" ht="15.6" x14ac:dyDescent="0.3">
      <c r="Q137" s="11"/>
    </row>
    <row r="138" spans="17:17" s="10" customFormat="1" ht="15.6" x14ac:dyDescent="0.3">
      <c r="Q138" s="11"/>
    </row>
    <row r="139" spans="17:17" s="10" customFormat="1" ht="15.6" x14ac:dyDescent="0.3">
      <c r="Q139" s="11"/>
    </row>
    <row r="140" spans="17:17" s="10" customFormat="1" ht="15.6" x14ac:dyDescent="0.3">
      <c r="Q140" s="11"/>
    </row>
    <row r="141" spans="17:17" s="10" customFormat="1" ht="15.6" x14ac:dyDescent="0.3">
      <c r="Q141" s="11"/>
    </row>
    <row r="142" spans="17:17" s="10" customFormat="1" ht="15.6" x14ac:dyDescent="0.3">
      <c r="Q142" s="11"/>
    </row>
    <row r="143" spans="17:17" s="10" customFormat="1" ht="15.6" x14ac:dyDescent="0.3">
      <c r="Q143" s="11"/>
    </row>
    <row r="144" spans="17:17" s="10" customFormat="1" ht="15.6" x14ac:dyDescent="0.3">
      <c r="Q144" s="11"/>
    </row>
    <row r="145" spans="17:17" s="10" customFormat="1" ht="15.6" x14ac:dyDescent="0.3">
      <c r="Q145" s="11"/>
    </row>
    <row r="146" spans="17:17" s="10" customFormat="1" ht="15.6" x14ac:dyDescent="0.3">
      <c r="Q146" s="11"/>
    </row>
    <row r="147" spans="17:17" s="10" customFormat="1" ht="15.6" x14ac:dyDescent="0.3">
      <c r="Q147" s="11"/>
    </row>
    <row r="148" spans="17:17" s="10" customFormat="1" ht="15.6" x14ac:dyDescent="0.3">
      <c r="Q148" s="11"/>
    </row>
    <row r="149" spans="17:17" s="10" customFormat="1" ht="15.6" x14ac:dyDescent="0.3">
      <c r="Q149" s="11"/>
    </row>
    <row r="150" spans="17:17" s="10" customFormat="1" ht="15.6" x14ac:dyDescent="0.3">
      <c r="Q150" s="11"/>
    </row>
    <row r="151" spans="17:17" s="10" customFormat="1" ht="15.6" x14ac:dyDescent="0.3">
      <c r="Q151" s="11"/>
    </row>
    <row r="152" spans="17:17" s="10" customFormat="1" ht="15.6" x14ac:dyDescent="0.3">
      <c r="Q152" s="11"/>
    </row>
    <row r="153" spans="17:17" s="10" customFormat="1" ht="15.6" x14ac:dyDescent="0.3">
      <c r="Q153" s="11"/>
    </row>
    <row r="154" spans="17:17" s="10" customFormat="1" ht="15.6" x14ac:dyDescent="0.3">
      <c r="Q154" s="11"/>
    </row>
    <row r="155" spans="17:17" s="10" customFormat="1" ht="15.6" x14ac:dyDescent="0.3">
      <c r="Q155" s="11"/>
    </row>
    <row r="156" spans="17:17" s="10" customFormat="1" ht="15.6" x14ac:dyDescent="0.3">
      <c r="Q156" s="11"/>
    </row>
    <row r="157" spans="17:17" s="10" customFormat="1" ht="15.6" x14ac:dyDescent="0.3">
      <c r="Q157" s="11"/>
    </row>
    <row r="158" spans="17:17" s="10" customFormat="1" ht="15.6" x14ac:dyDescent="0.3">
      <c r="Q158" s="11"/>
    </row>
    <row r="159" spans="17:17" s="10" customFormat="1" ht="15.6" x14ac:dyDescent="0.3">
      <c r="Q159" s="11"/>
    </row>
    <row r="160" spans="17:17" s="10" customFormat="1" ht="15.6" x14ac:dyDescent="0.3">
      <c r="Q160" s="11"/>
    </row>
    <row r="161" spans="17:17" s="10" customFormat="1" ht="15.6" x14ac:dyDescent="0.3">
      <c r="Q161" s="11"/>
    </row>
    <row r="162" spans="17:17" s="10" customFormat="1" ht="15.6" x14ac:dyDescent="0.3">
      <c r="Q162" s="11"/>
    </row>
    <row r="163" spans="17:17" s="10" customFormat="1" ht="15.6" x14ac:dyDescent="0.3">
      <c r="Q163" s="11"/>
    </row>
    <row r="164" spans="17:17" s="10" customFormat="1" ht="15.6" x14ac:dyDescent="0.3">
      <c r="Q164" s="11"/>
    </row>
    <row r="165" spans="17:17" s="10" customFormat="1" ht="15.6" x14ac:dyDescent="0.3">
      <c r="Q165" s="11"/>
    </row>
    <row r="166" spans="17:17" s="10" customFormat="1" ht="15.6" x14ac:dyDescent="0.3">
      <c r="Q166" s="11"/>
    </row>
    <row r="167" spans="17:17" s="10" customFormat="1" ht="15.6" x14ac:dyDescent="0.3">
      <c r="Q167" s="11"/>
    </row>
    <row r="168" spans="17:17" s="10" customFormat="1" ht="15.6" x14ac:dyDescent="0.3">
      <c r="Q168" s="11"/>
    </row>
    <row r="169" spans="17:17" s="10" customFormat="1" ht="15.6" x14ac:dyDescent="0.3">
      <c r="Q169" s="11"/>
    </row>
    <row r="170" spans="17:17" s="10" customFormat="1" ht="15.6" x14ac:dyDescent="0.3">
      <c r="Q170" s="11"/>
    </row>
    <row r="171" spans="17:17" s="10" customFormat="1" ht="15.6" x14ac:dyDescent="0.3">
      <c r="Q171" s="11"/>
    </row>
    <row r="172" spans="17:17" s="10" customFormat="1" ht="15.6" x14ac:dyDescent="0.3">
      <c r="Q172" s="11"/>
    </row>
    <row r="173" spans="17:17" s="10" customFormat="1" ht="15.6" x14ac:dyDescent="0.3">
      <c r="Q173" s="11"/>
    </row>
    <row r="174" spans="17:17" s="10" customFormat="1" ht="15.6" x14ac:dyDescent="0.3">
      <c r="Q174" s="11"/>
    </row>
    <row r="175" spans="17:17" s="10" customFormat="1" ht="15.6" x14ac:dyDescent="0.3">
      <c r="Q175" s="11"/>
    </row>
    <row r="176" spans="17:17" s="10" customFormat="1" ht="15.6" x14ac:dyDescent="0.3">
      <c r="Q176" s="11"/>
    </row>
    <row r="177" spans="17:17" s="10" customFormat="1" ht="15.6" x14ac:dyDescent="0.3">
      <c r="Q177" s="11"/>
    </row>
    <row r="178" spans="17:17" s="10" customFormat="1" ht="15.6" x14ac:dyDescent="0.3">
      <c r="Q178" s="11"/>
    </row>
    <row r="179" spans="17:17" s="10" customFormat="1" ht="15.6" x14ac:dyDescent="0.3">
      <c r="Q179" s="11"/>
    </row>
    <row r="180" spans="17:17" s="10" customFormat="1" ht="15.6" x14ac:dyDescent="0.3">
      <c r="Q180" s="11"/>
    </row>
    <row r="181" spans="17:17" s="10" customFormat="1" ht="15.6" x14ac:dyDescent="0.3">
      <c r="Q181" s="11"/>
    </row>
    <row r="182" spans="17:17" s="10" customFormat="1" ht="15.6" x14ac:dyDescent="0.3">
      <c r="Q182" s="11"/>
    </row>
    <row r="183" spans="17:17" s="10" customFormat="1" ht="15.6" x14ac:dyDescent="0.3">
      <c r="Q183" s="11"/>
    </row>
    <row r="184" spans="17:17" s="10" customFormat="1" ht="15.6" x14ac:dyDescent="0.3">
      <c r="Q184" s="11"/>
    </row>
    <row r="185" spans="17:17" s="10" customFormat="1" ht="15.6" x14ac:dyDescent="0.3">
      <c r="Q185" s="11"/>
    </row>
    <row r="186" spans="17:17" s="10" customFormat="1" ht="15.6" x14ac:dyDescent="0.3">
      <c r="Q186" s="11"/>
    </row>
    <row r="187" spans="17:17" s="10" customFormat="1" ht="15.6" x14ac:dyDescent="0.3">
      <c r="Q187" s="11"/>
    </row>
    <row r="188" spans="17:17" s="10" customFormat="1" ht="15.6" x14ac:dyDescent="0.3">
      <c r="Q188" s="11"/>
    </row>
    <row r="189" spans="17:17" s="10" customFormat="1" ht="15.6" x14ac:dyDescent="0.3">
      <c r="Q189" s="11"/>
    </row>
    <row r="190" spans="17:17" s="10" customFormat="1" ht="15.6" x14ac:dyDescent="0.3">
      <c r="Q190" s="11"/>
    </row>
    <row r="191" spans="17:17" s="10" customFormat="1" ht="15.6" x14ac:dyDescent="0.3">
      <c r="Q191" s="11"/>
    </row>
    <row r="192" spans="17:17" s="10" customFormat="1" ht="15.6" x14ac:dyDescent="0.3">
      <c r="Q192" s="11"/>
    </row>
    <row r="193" spans="17:17" s="10" customFormat="1" ht="15.6" x14ac:dyDescent="0.3">
      <c r="Q193" s="11"/>
    </row>
    <row r="194" spans="17:17" s="10" customFormat="1" ht="15.6" x14ac:dyDescent="0.3">
      <c r="Q194" s="11"/>
    </row>
    <row r="195" spans="17:17" s="10" customFormat="1" ht="15.6" x14ac:dyDescent="0.3">
      <c r="Q195" s="11"/>
    </row>
    <row r="196" spans="17:17" s="10" customFormat="1" ht="15.6" x14ac:dyDescent="0.3">
      <c r="Q196" s="11"/>
    </row>
    <row r="197" spans="17:17" s="10" customFormat="1" ht="15.6" x14ac:dyDescent="0.3">
      <c r="Q197" s="11"/>
    </row>
    <row r="198" spans="17:17" s="10" customFormat="1" ht="15.6" x14ac:dyDescent="0.3">
      <c r="Q198" s="11"/>
    </row>
    <row r="199" spans="17:17" s="10" customFormat="1" ht="15.6" x14ac:dyDescent="0.3">
      <c r="Q199" s="11"/>
    </row>
    <row r="200" spans="17:17" s="10" customFormat="1" ht="15.6" x14ac:dyDescent="0.3">
      <c r="Q200" s="11"/>
    </row>
    <row r="201" spans="17:17" s="10" customFormat="1" ht="15.6" x14ac:dyDescent="0.3">
      <c r="Q201" s="11"/>
    </row>
    <row r="202" spans="17:17" s="10" customFormat="1" ht="15.6" x14ac:dyDescent="0.3">
      <c r="Q202" s="11"/>
    </row>
    <row r="203" spans="17:17" s="10" customFormat="1" ht="15.6" x14ac:dyDescent="0.3">
      <c r="Q203" s="11"/>
    </row>
    <row r="204" spans="17:17" s="10" customFormat="1" ht="15.6" x14ac:dyDescent="0.3">
      <c r="Q204" s="11"/>
    </row>
    <row r="205" spans="17:17" s="10" customFormat="1" ht="15.6" x14ac:dyDescent="0.3">
      <c r="Q205" s="11"/>
    </row>
    <row r="206" spans="17:17" s="10" customFormat="1" ht="15.6" x14ac:dyDescent="0.3">
      <c r="Q206" s="11"/>
    </row>
    <row r="207" spans="17:17" s="10" customFormat="1" ht="15.6" x14ac:dyDescent="0.3">
      <c r="Q207" s="11"/>
    </row>
    <row r="208" spans="17:17" s="10" customFormat="1" ht="15.6" x14ac:dyDescent="0.3">
      <c r="Q208" s="11"/>
    </row>
    <row r="209" spans="17:17" s="10" customFormat="1" ht="15.6" x14ac:dyDescent="0.3">
      <c r="Q209" s="11"/>
    </row>
    <row r="210" spans="17:17" s="10" customFormat="1" ht="15.6" x14ac:dyDescent="0.3">
      <c r="Q210" s="11"/>
    </row>
    <row r="211" spans="17:17" s="10" customFormat="1" ht="15.6" x14ac:dyDescent="0.3">
      <c r="Q211" s="11"/>
    </row>
    <row r="212" spans="17:17" s="10" customFormat="1" ht="15.6" x14ac:dyDescent="0.3">
      <c r="Q212" s="11"/>
    </row>
    <row r="213" spans="17:17" s="10" customFormat="1" ht="15.6" x14ac:dyDescent="0.3">
      <c r="Q213" s="11"/>
    </row>
    <row r="214" spans="17:17" s="10" customFormat="1" ht="15.6" x14ac:dyDescent="0.3">
      <c r="Q214" s="11"/>
    </row>
    <row r="215" spans="17:17" s="10" customFormat="1" ht="15.6" x14ac:dyDescent="0.3">
      <c r="Q215" s="11"/>
    </row>
    <row r="216" spans="17:17" s="10" customFormat="1" ht="15.6" x14ac:dyDescent="0.3">
      <c r="Q216" s="11"/>
    </row>
    <row r="217" spans="17:17" s="10" customFormat="1" ht="15.6" x14ac:dyDescent="0.3">
      <c r="Q217" s="11"/>
    </row>
    <row r="218" spans="17:17" s="10" customFormat="1" ht="15.6" x14ac:dyDescent="0.3">
      <c r="Q218" s="11"/>
    </row>
    <row r="219" spans="17:17" s="10" customFormat="1" ht="15.6" x14ac:dyDescent="0.3">
      <c r="Q219" s="11"/>
    </row>
    <row r="220" spans="17:17" s="10" customFormat="1" ht="15.6" x14ac:dyDescent="0.3">
      <c r="Q220" s="11"/>
    </row>
    <row r="221" spans="17:17" s="10" customFormat="1" ht="15.6" x14ac:dyDescent="0.3">
      <c r="Q221" s="11"/>
    </row>
    <row r="222" spans="17:17" s="10" customFormat="1" ht="15.6" x14ac:dyDescent="0.3">
      <c r="Q222" s="11"/>
    </row>
    <row r="223" spans="17:17" s="10" customFormat="1" ht="15.6" x14ac:dyDescent="0.3">
      <c r="Q223" s="11"/>
    </row>
    <row r="224" spans="17:17" s="10" customFormat="1" ht="15.6" x14ac:dyDescent="0.3">
      <c r="Q224" s="11"/>
    </row>
    <row r="225" spans="17:17" s="10" customFormat="1" ht="15.6" x14ac:dyDescent="0.3">
      <c r="Q225" s="11"/>
    </row>
    <row r="226" spans="17:17" s="10" customFormat="1" ht="15.6" x14ac:dyDescent="0.3">
      <c r="Q226" s="11"/>
    </row>
    <row r="227" spans="17:17" s="10" customFormat="1" ht="15.6" x14ac:dyDescent="0.3">
      <c r="Q227" s="11"/>
    </row>
    <row r="228" spans="17:17" s="10" customFormat="1" ht="15.6" x14ac:dyDescent="0.3">
      <c r="Q228" s="11"/>
    </row>
    <row r="229" spans="17:17" s="10" customFormat="1" ht="15.6" x14ac:dyDescent="0.3">
      <c r="Q229" s="11"/>
    </row>
    <row r="230" spans="17:17" s="10" customFormat="1" ht="15.6" x14ac:dyDescent="0.3">
      <c r="Q230" s="11"/>
    </row>
    <row r="231" spans="17:17" s="10" customFormat="1" ht="15.6" x14ac:dyDescent="0.3">
      <c r="Q231" s="11"/>
    </row>
    <row r="232" spans="17:17" s="10" customFormat="1" ht="15.6" x14ac:dyDescent="0.3">
      <c r="Q232" s="11"/>
    </row>
    <row r="233" spans="17:17" s="10" customFormat="1" ht="15.6" x14ac:dyDescent="0.3">
      <c r="Q233" s="11"/>
    </row>
    <row r="234" spans="17:17" s="10" customFormat="1" ht="15.6" x14ac:dyDescent="0.3">
      <c r="Q234" s="11"/>
    </row>
    <row r="235" spans="17:17" s="10" customFormat="1" ht="15.6" x14ac:dyDescent="0.3">
      <c r="Q235" s="11"/>
    </row>
    <row r="236" spans="17:17" s="10" customFormat="1" ht="15.6" x14ac:dyDescent="0.3">
      <c r="Q236" s="11"/>
    </row>
    <row r="237" spans="17:17" s="10" customFormat="1" ht="15.6" x14ac:dyDescent="0.3">
      <c r="Q237" s="11"/>
    </row>
    <row r="238" spans="17:17" s="10" customFormat="1" ht="15.6" x14ac:dyDescent="0.3">
      <c r="Q238" s="11"/>
    </row>
    <row r="239" spans="17:17" s="10" customFormat="1" ht="15.6" x14ac:dyDescent="0.3">
      <c r="Q239" s="11"/>
    </row>
    <row r="240" spans="17:17" s="10" customFormat="1" ht="15.6" x14ac:dyDescent="0.3">
      <c r="Q240" s="11"/>
    </row>
    <row r="241" spans="17:17" s="10" customFormat="1" ht="15.6" x14ac:dyDescent="0.3">
      <c r="Q241" s="11"/>
    </row>
    <row r="242" spans="17:17" s="10" customFormat="1" ht="15.6" x14ac:dyDescent="0.3">
      <c r="Q242" s="11"/>
    </row>
    <row r="243" spans="17:17" s="10" customFormat="1" ht="15.6" x14ac:dyDescent="0.3">
      <c r="Q243" s="11"/>
    </row>
    <row r="244" spans="17:17" s="10" customFormat="1" ht="15.6" x14ac:dyDescent="0.3">
      <c r="Q244" s="11"/>
    </row>
    <row r="245" spans="17:17" s="10" customFormat="1" ht="15.6" x14ac:dyDescent="0.3">
      <c r="Q245" s="11"/>
    </row>
    <row r="246" spans="17:17" s="10" customFormat="1" ht="15.6" x14ac:dyDescent="0.3">
      <c r="Q246" s="11"/>
    </row>
    <row r="247" spans="17:17" s="10" customFormat="1" ht="15.6" x14ac:dyDescent="0.3">
      <c r="Q247" s="11"/>
    </row>
    <row r="248" spans="17:17" s="10" customFormat="1" ht="15.6" x14ac:dyDescent="0.3">
      <c r="Q248" s="11"/>
    </row>
    <row r="249" spans="17:17" s="10" customFormat="1" ht="15.6" x14ac:dyDescent="0.3">
      <c r="Q249" s="11"/>
    </row>
    <row r="250" spans="17:17" s="10" customFormat="1" ht="15.6" x14ac:dyDescent="0.3">
      <c r="Q250" s="11"/>
    </row>
    <row r="251" spans="17:17" s="10" customFormat="1" ht="15.6" x14ac:dyDescent="0.3">
      <c r="Q251" s="11"/>
    </row>
    <row r="252" spans="17:17" s="10" customFormat="1" ht="15.6" x14ac:dyDescent="0.3">
      <c r="Q252" s="11"/>
    </row>
    <row r="253" spans="17:17" s="10" customFormat="1" ht="15.6" x14ac:dyDescent="0.3">
      <c r="Q253" s="11"/>
    </row>
    <row r="254" spans="17:17" s="10" customFormat="1" ht="15.6" x14ac:dyDescent="0.3">
      <c r="Q254" s="11"/>
    </row>
    <row r="255" spans="17:17" s="10" customFormat="1" ht="15.6" x14ac:dyDescent="0.3">
      <c r="Q255" s="11"/>
    </row>
    <row r="256" spans="17:17" s="10" customFormat="1" ht="15.6" x14ac:dyDescent="0.3">
      <c r="Q256" s="11"/>
    </row>
    <row r="257" spans="17:17" s="10" customFormat="1" ht="15.6" x14ac:dyDescent="0.3">
      <c r="Q257" s="11"/>
    </row>
    <row r="258" spans="17:17" s="10" customFormat="1" ht="15.6" x14ac:dyDescent="0.3">
      <c r="Q258" s="11"/>
    </row>
    <row r="259" spans="17:17" s="10" customFormat="1" ht="15.6" x14ac:dyDescent="0.3">
      <c r="Q259" s="11"/>
    </row>
    <row r="260" spans="17:17" s="10" customFormat="1" ht="15.6" x14ac:dyDescent="0.3">
      <c r="Q260" s="11"/>
    </row>
    <row r="261" spans="17:17" s="10" customFormat="1" ht="15.6" x14ac:dyDescent="0.3">
      <c r="Q261" s="11"/>
    </row>
    <row r="262" spans="17:17" s="10" customFormat="1" ht="15.6" x14ac:dyDescent="0.3">
      <c r="Q262" s="11"/>
    </row>
    <row r="263" spans="17:17" s="10" customFormat="1" ht="15.6" x14ac:dyDescent="0.3">
      <c r="Q263" s="11"/>
    </row>
    <row r="264" spans="17:17" s="10" customFormat="1" ht="15.6" x14ac:dyDescent="0.3">
      <c r="Q264" s="11"/>
    </row>
    <row r="265" spans="17:17" s="10" customFormat="1" ht="15.6" x14ac:dyDescent="0.3">
      <c r="Q265" s="11"/>
    </row>
    <row r="266" spans="17:17" s="10" customFormat="1" ht="15.6" x14ac:dyDescent="0.3">
      <c r="Q266" s="11"/>
    </row>
    <row r="267" spans="17:17" s="10" customFormat="1" ht="15.6" x14ac:dyDescent="0.3">
      <c r="Q267" s="11"/>
    </row>
    <row r="268" spans="17:17" s="10" customFormat="1" ht="15.6" x14ac:dyDescent="0.3">
      <c r="Q268" s="11"/>
    </row>
    <row r="269" spans="17:17" s="10" customFormat="1" ht="15.6" x14ac:dyDescent="0.3">
      <c r="Q269" s="11"/>
    </row>
    <row r="270" spans="17:17" s="10" customFormat="1" ht="15.6" x14ac:dyDescent="0.3">
      <c r="Q270" s="11"/>
    </row>
    <row r="271" spans="17:17" s="10" customFormat="1" ht="15.6" x14ac:dyDescent="0.3">
      <c r="Q271" s="11"/>
    </row>
    <row r="272" spans="17:17" s="10" customFormat="1" ht="15.6" x14ac:dyDescent="0.3">
      <c r="Q272" s="11"/>
    </row>
    <row r="273" spans="17:17" s="10" customFormat="1" ht="15.6" x14ac:dyDescent="0.3">
      <c r="Q273" s="11"/>
    </row>
    <row r="274" spans="17:17" s="10" customFormat="1" ht="15.6" x14ac:dyDescent="0.3">
      <c r="Q274" s="11"/>
    </row>
    <row r="275" spans="17:17" s="10" customFormat="1" ht="15.6" x14ac:dyDescent="0.3">
      <c r="Q275" s="11"/>
    </row>
    <row r="276" spans="17:17" s="10" customFormat="1" ht="15.6" x14ac:dyDescent="0.3">
      <c r="Q276" s="11"/>
    </row>
    <row r="277" spans="17:17" s="10" customFormat="1" ht="15.6" x14ac:dyDescent="0.3">
      <c r="Q277" s="11"/>
    </row>
    <row r="278" spans="17:17" s="10" customFormat="1" ht="15.6" x14ac:dyDescent="0.3">
      <c r="Q278" s="11"/>
    </row>
    <row r="279" spans="17:17" s="10" customFormat="1" ht="15.6" x14ac:dyDescent="0.3">
      <c r="Q279" s="11"/>
    </row>
    <row r="280" spans="17:17" s="10" customFormat="1" ht="15.6" x14ac:dyDescent="0.3">
      <c r="Q280" s="11"/>
    </row>
    <row r="281" spans="17:17" s="10" customFormat="1" ht="15.6" x14ac:dyDescent="0.3">
      <c r="Q281" s="11"/>
    </row>
    <row r="282" spans="17:17" s="10" customFormat="1" ht="15.6" x14ac:dyDescent="0.3">
      <c r="Q282" s="11"/>
    </row>
    <row r="283" spans="17:17" s="10" customFormat="1" ht="15.6" x14ac:dyDescent="0.3">
      <c r="Q283" s="11"/>
    </row>
    <row r="284" spans="17:17" s="10" customFormat="1" ht="15.6" x14ac:dyDescent="0.3">
      <c r="Q284" s="11"/>
    </row>
    <row r="285" spans="17:17" s="10" customFormat="1" ht="15.6" x14ac:dyDescent="0.3">
      <c r="Q285" s="11"/>
    </row>
    <row r="286" spans="17:17" s="10" customFormat="1" ht="15.6" x14ac:dyDescent="0.3">
      <c r="Q286" s="11"/>
    </row>
    <row r="287" spans="17:17" s="10" customFormat="1" ht="15.6" x14ac:dyDescent="0.3">
      <c r="Q287" s="11"/>
    </row>
    <row r="288" spans="17:17" s="10" customFormat="1" ht="15.6" x14ac:dyDescent="0.3">
      <c r="Q288" s="11"/>
    </row>
    <row r="289" spans="17:17" s="10" customFormat="1" ht="15.6" x14ac:dyDescent="0.3">
      <c r="Q289" s="11"/>
    </row>
    <row r="290" spans="17:17" s="10" customFormat="1" ht="15.6" x14ac:dyDescent="0.3">
      <c r="Q290" s="11"/>
    </row>
    <row r="291" spans="17:17" s="10" customFormat="1" ht="15.6" x14ac:dyDescent="0.3">
      <c r="Q291" s="11"/>
    </row>
    <row r="292" spans="17:17" s="10" customFormat="1" ht="15.6" x14ac:dyDescent="0.3">
      <c r="Q292" s="11"/>
    </row>
    <row r="293" spans="17:17" s="10" customFormat="1" ht="15.6" x14ac:dyDescent="0.3">
      <c r="Q293" s="11"/>
    </row>
    <row r="294" spans="17:17" s="10" customFormat="1" ht="15.6" x14ac:dyDescent="0.3">
      <c r="Q294" s="11"/>
    </row>
    <row r="295" spans="17:17" s="10" customFormat="1" ht="15.6" x14ac:dyDescent="0.3">
      <c r="Q295" s="11"/>
    </row>
    <row r="296" spans="17:17" s="10" customFormat="1" ht="15.6" x14ac:dyDescent="0.3">
      <c r="Q296" s="11"/>
    </row>
    <row r="297" spans="17:17" s="10" customFormat="1" ht="15.6" x14ac:dyDescent="0.3">
      <c r="Q297" s="11"/>
    </row>
    <row r="298" spans="17:17" s="10" customFormat="1" ht="15.6" x14ac:dyDescent="0.3">
      <c r="Q298" s="11"/>
    </row>
    <row r="299" spans="17:17" s="10" customFormat="1" ht="15.6" x14ac:dyDescent="0.3">
      <c r="Q299" s="11"/>
    </row>
    <row r="300" spans="17:17" s="10" customFormat="1" ht="15.6" x14ac:dyDescent="0.3">
      <c r="Q300" s="11"/>
    </row>
    <row r="301" spans="17:17" s="10" customFormat="1" ht="15.6" x14ac:dyDescent="0.3">
      <c r="Q301" s="11"/>
    </row>
    <row r="302" spans="17:17" s="10" customFormat="1" ht="15.6" x14ac:dyDescent="0.3">
      <c r="Q302" s="11"/>
    </row>
    <row r="303" spans="17:17" s="10" customFormat="1" ht="15.6" x14ac:dyDescent="0.3">
      <c r="Q303" s="11"/>
    </row>
    <row r="304" spans="17:17" s="10" customFormat="1" ht="15.6" x14ac:dyDescent="0.3">
      <c r="Q304" s="11"/>
    </row>
    <row r="305" spans="17:17" s="10" customFormat="1" ht="15.6" x14ac:dyDescent="0.3">
      <c r="Q305" s="11"/>
    </row>
    <row r="306" spans="17:17" s="10" customFormat="1" ht="15.6" x14ac:dyDescent="0.3">
      <c r="Q306" s="11"/>
    </row>
    <row r="307" spans="17:17" s="10" customFormat="1" ht="15.6" x14ac:dyDescent="0.3">
      <c r="Q307" s="11"/>
    </row>
    <row r="308" spans="17:17" s="10" customFormat="1" ht="15.6" x14ac:dyDescent="0.3">
      <c r="Q308" s="11"/>
    </row>
    <row r="309" spans="17:17" s="10" customFormat="1" ht="15.6" x14ac:dyDescent="0.3">
      <c r="Q309" s="11"/>
    </row>
    <row r="310" spans="17:17" s="10" customFormat="1" ht="15.6" x14ac:dyDescent="0.3">
      <c r="Q310" s="11"/>
    </row>
    <row r="311" spans="17:17" s="10" customFormat="1" ht="15.6" x14ac:dyDescent="0.3">
      <c r="Q311" s="11"/>
    </row>
    <row r="312" spans="17:17" s="10" customFormat="1" ht="15.6" x14ac:dyDescent="0.3">
      <c r="Q312" s="11"/>
    </row>
    <row r="313" spans="17:17" s="10" customFormat="1" ht="15.6" x14ac:dyDescent="0.3">
      <c r="Q313" s="11"/>
    </row>
    <row r="314" spans="17:17" s="10" customFormat="1" ht="15.6" x14ac:dyDescent="0.3">
      <c r="Q314" s="11"/>
    </row>
    <row r="315" spans="17:17" s="10" customFormat="1" ht="15.6" x14ac:dyDescent="0.3">
      <c r="Q315" s="11"/>
    </row>
    <row r="316" spans="17:17" s="10" customFormat="1" ht="15.6" x14ac:dyDescent="0.3">
      <c r="Q316" s="11"/>
    </row>
    <row r="317" spans="17:17" s="10" customFormat="1" ht="15.6" x14ac:dyDescent="0.3">
      <c r="Q317" s="11"/>
    </row>
    <row r="318" spans="17:17" s="10" customFormat="1" ht="15.6" x14ac:dyDescent="0.3">
      <c r="Q318" s="11"/>
    </row>
    <row r="319" spans="17:17" s="10" customFormat="1" ht="15.6" x14ac:dyDescent="0.3">
      <c r="Q319" s="11"/>
    </row>
    <row r="320" spans="17:17" s="10" customFormat="1" ht="15.6" x14ac:dyDescent="0.3">
      <c r="Q320" s="11"/>
    </row>
    <row r="321" spans="17:17" s="10" customFormat="1" ht="15.6" x14ac:dyDescent="0.3">
      <c r="Q321" s="11"/>
    </row>
    <row r="322" spans="17:17" s="10" customFormat="1" ht="15.6" x14ac:dyDescent="0.3">
      <c r="Q322" s="11"/>
    </row>
    <row r="323" spans="17:17" s="10" customFormat="1" ht="15.6" x14ac:dyDescent="0.3">
      <c r="Q323" s="11"/>
    </row>
    <row r="324" spans="17:17" s="10" customFormat="1" ht="15.6" x14ac:dyDescent="0.3">
      <c r="Q324" s="11"/>
    </row>
    <row r="325" spans="17:17" s="10" customFormat="1" ht="15.6" x14ac:dyDescent="0.3">
      <c r="Q325" s="11"/>
    </row>
    <row r="326" spans="17:17" s="10" customFormat="1" ht="15.6" x14ac:dyDescent="0.3">
      <c r="Q326" s="11"/>
    </row>
    <row r="327" spans="17:17" s="10" customFormat="1" ht="15.6" x14ac:dyDescent="0.3">
      <c r="Q327" s="11"/>
    </row>
    <row r="328" spans="17:17" s="10" customFormat="1" ht="15.6" x14ac:dyDescent="0.3">
      <c r="Q328" s="11"/>
    </row>
    <row r="329" spans="17:17" s="10" customFormat="1" ht="15.6" x14ac:dyDescent="0.3">
      <c r="Q329" s="11"/>
    </row>
    <row r="330" spans="17:17" s="10" customFormat="1" ht="15.6" x14ac:dyDescent="0.3">
      <c r="Q330" s="11"/>
    </row>
    <row r="331" spans="17:17" s="10" customFormat="1" ht="15.6" x14ac:dyDescent="0.3">
      <c r="Q331" s="11"/>
    </row>
    <row r="332" spans="17:17" s="10" customFormat="1" ht="15.6" x14ac:dyDescent="0.3">
      <c r="Q332" s="11"/>
    </row>
    <row r="333" spans="17:17" s="10" customFormat="1" ht="15.6" x14ac:dyDescent="0.3">
      <c r="Q333" s="11"/>
    </row>
    <row r="334" spans="17:17" s="10" customFormat="1" ht="15.6" x14ac:dyDescent="0.3">
      <c r="Q334" s="11"/>
    </row>
    <row r="335" spans="17:17" s="10" customFormat="1" ht="15.6" x14ac:dyDescent="0.3">
      <c r="Q335" s="11"/>
    </row>
    <row r="336" spans="17:17" s="10" customFormat="1" ht="15.6" x14ac:dyDescent="0.3">
      <c r="Q336" s="11"/>
    </row>
    <row r="337" spans="17:17" s="10" customFormat="1" ht="15.6" x14ac:dyDescent="0.3">
      <c r="Q337" s="11"/>
    </row>
    <row r="338" spans="17:17" s="10" customFormat="1" ht="15.6" x14ac:dyDescent="0.3">
      <c r="Q338" s="11"/>
    </row>
    <row r="339" spans="17:17" s="10" customFormat="1" ht="15.6" x14ac:dyDescent="0.3">
      <c r="Q339" s="11"/>
    </row>
    <row r="340" spans="17:17" s="10" customFormat="1" ht="15.6" x14ac:dyDescent="0.3">
      <c r="Q340" s="11"/>
    </row>
    <row r="341" spans="17:17" s="10" customFormat="1" ht="15.6" x14ac:dyDescent="0.3">
      <c r="Q341" s="11"/>
    </row>
    <row r="342" spans="17:17" s="10" customFormat="1" ht="15.6" x14ac:dyDescent="0.3">
      <c r="Q342" s="11"/>
    </row>
    <row r="343" spans="17:17" s="10" customFormat="1" ht="15.6" x14ac:dyDescent="0.3">
      <c r="Q343" s="11"/>
    </row>
    <row r="344" spans="17:17" s="10" customFormat="1" ht="15.6" x14ac:dyDescent="0.3">
      <c r="Q344" s="11"/>
    </row>
    <row r="345" spans="17:17" s="10" customFormat="1" ht="15.6" x14ac:dyDescent="0.3">
      <c r="Q345" s="11"/>
    </row>
    <row r="346" spans="17:17" customFormat="1" ht="15.6" x14ac:dyDescent="0.3">
      <c r="Q346" s="12"/>
    </row>
    <row r="347" spans="17:17" customFormat="1" ht="15.6" x14ac:dyDescent="0.3">
      <c r="Q347" s="12"/>
    </row>
    <row r="348" spans="17:17" customFormat="1" ht="15.6" x14ac:dyDescent="0.3">
      <c r="Q348" s="12"/>
    </row>
    <row r="349" spans="17:17" customFormat="1" ht="15.6" x14ac:dyDescent="0.3">
      <c r="Q349" s="12"/>
    </row>
    <row r="350" spans="17:17" customFormat="1" ht="15.6" x14ac:dyDescent="0.3">
      <c r="Q350" s="12"/>
    </row>
    <row r="351" spans="17:17" customFormat="1" ht="15.6" x14ac:dyDescent="0.3">
      <c r="Q351" s="12"/>
    </row>
    <row r="352" spans="17:17" customFormat="1" ht="15.6" x14ac:dyDescent="0.3">
      <c r="Q352" s="12"/>
    </row>
    <row r="353" spans="1:24" ht="15.6" x14ac:dyDescent="0.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2"/>
      <c r="R353"/>
      <c r="S353"/>
      <c r="T353"/>
      <c r="U353"/>
      <c r="V353"/>
      <c r="W353"/>
      <c r="X353"/>
    </row>
  </sheetData>
  <autoFilter ref="R1:X353" xr:uid="{00000000-0009-0000-0000-000000000000}"/>
  <mergeCells count="14">
    <mergeCell ref="A1:B1"/>
    <mergeCell ref="C1:D1"/>
    <mergeCell ref="E1:Q1"/>
    <mergeCell ref="A2:A6"/>
    <mergeCell ref="C2:D2"/>
    <mergeCell ref="E2:P2"/>
    <mergeCell ref="C3:D3"/>
    <mergeCell ref="E3:P3"/>
    <mergeCell ref="C4:D4"/>
    <mergeCell ref="E4:P4"/>
    <mergeCell ref="C5:D5"/>
    <mergeCell ref="E5:P5"/>
    <mergeCell ref="C6:D6"/>
    <mergeCell ref="E6:P6"/>
  </mergeCells>
  <hyperlinks>
    <hyperlink ref="Q5" location="'3'!A1" display="'3'!A1" xr:uid="{00000000-0004-0000-0000-000000000000}"/>
    <hyperlink ref="Q6" location="'4'!A1" display="'4'!A1" xr:uid="{00000000-0004-0000-0000-000001000000}"/>
    <hyperlink ref="Q3" location="'1'!A1" display="'1'!A1" xr:uid="{00000000-0004-0000-0000-000006000000}"/>
    <hyperlink ref="Q4" location="'2'!A1" display="'2'!A1" xr:uid="{00000000-0004-0000-0000-000007000000}"/>
  </hyperlinks>
  <pageMargins left="0.25" right="0.25" top="0.75" bottom="0.75" header="0.3" footer="0.3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K34"/>
  <sheetViews>
    <sheetView zoomScale="73" zoomScaleNormal="73" workbookViewId="0">
      <pane ySplit="13" topLeftCell="A14" activePane="bottomLeft" state="frozen"/>
      <selection pane="bottomLeft" activeCell="C15" sqref="C15"/>
    </sheetView>
  </sheetViews>
  <sheetFormatPr defaultColWidth="8.88671875" defaultRowHeight="15.6" x14ac:dyDescent="0.3"/>
  <cols>
    <col min="1" max="1" width="1.33203125" style="65" customWidth="1"/>
    <col min="2" max="2" width="44.88671875" style="65" customWidth="1"/>
    <col min="3" max="3" width="78.6640625" style="65" customWidth="1"/>
    <col min="4" max="6" width="10.109375" style="90" customWidth="1"/>
    <col min="7" max="7" width="10.109375" style="91" customWidth="1"/>
    <col min="8" max="8" width="12.109375" style="65" customWidth="1"/>
    <col min="9" max="9" width="4.33203125" style="65" customWidth="1"/>
    <col min="10" max="10" width="10.109375" style="65" customWidth="1"/>
    <col min="11" max="11" width="4.44140625" style="65" customWidth="1"/>
    <col min="12" max="14" width="10.109375" style="65" customWidth="1"/>
    <col min="15" max="15" width="1.44140625" style="65" hidden="1" customWidth="1"/>
    <col min="16" max="16" width="18.88671875" style="65" customWidth="1"/>
    <col min="17" max="29" width="8" style="65" customWidth="1"/>
    <col min="30" max="33" width="9.33203125" style="65" customWidth="1"/>
    <col min="34" max="61" width="8.88671875" style="65"/>
    <col min="62" max="62" width="64" customWidth="1"/>
    <col min="63" max="63" width="97.88671875" customWidth="1"/>
    <col min="64" max="257" width="8.88671875" style="65"/>
    <col min="258" max="258" width="1.33203125" style="65" customWidth="1"/>
    <col min="259" max="259" width="44.88671875" style="65" customWidth="1"/>
    <col min="260" max="260" width="47.33203125" style="65" customWidth="1"/>
    <col min="261" max="261" width="8.109375" style="65" customWidth="1"/>
    <col min="262" max="262" width="8.33203125" style="65" customWidth="1"/>
    <col min="263" max="263" width="5.44140625" style="65" customWidth="1"/>
    <col min="264" max="264" width="8.44140625" style="65" customWidth="1"/>
    <col min="265" max="265" width="13.6640625" style="65" customWidth="1"/>
    <col min="266" max="266" width="15.6640625" style="65" customWidth="1"/>
    <col min="267" max="267" width="14.6640625" style="65" customWidth="1"/>
    <col min="268" max="268" width="15" style="65" customWidth="1"/>
    <col min="269" max="270" width="14.33203125" style="65" customWidth="1"/>
    <col min="271" max="271" width="0" style="65" hidden="1" customWidth="1"/>
    <col min="272" max="272" width="18.88671875" style="65" customWidth="1"/>
    <col min="273" max="285" width="8" style="65" customWidth="1"/>
    <col min="286" max="289" width="9.33203125" style="65" customWidth="1"/>
    <col min="290" max="317" width="8.88671875" style="65"/>
    <col min="318" max="318" width="64" style="65" customWidth="1"/>
    <col min="319" max="319" width="97.88671875" style="65" customWidth="1"/>
    <col min="320" max="513" width="8.88671875" style="65"/>
    <col min="514" max="514" width="1.33203125" style="65" customWidth="1"/>
    <col min="515" max="515" width="44.88671875" style="65" customWidth="1"/>
    <col min="516" max="516" width="47.33203125" style="65" customWidth="1"/>
    <col min="517" max="517" width="8.109375" style="65" customWidth="1"/>
    <col min="518" max="518" width="8.33203125" style="65" customWidth="1"/>
    <col min="519" max="519" width="5.44140625" style="65" customWidth="1"/>
    <col min="520" max="520" width="8.44140625" style="65" customWidth="1"/>
    <col min="521" max="521" width="13.6640625" style="65" customWidth="1"/>
    <col min="522" max="522" width="15.6640625" style="65" customWidth="1"/>
    <col min="523" max="523" width="14.6640625" style="65" customWidth="1"/>
    <col min="524" max="524" width="15" style="65" customWidth="1"/>
    <col min="525" max="526" width="14.33203125" style="65" customWidth="1"/>
    <col min="527" max="527" width="0" style="65" hidden="1" customWidth="1"/>
    <col min="528" max="528" width="18.88671875" style="65" customWidth="1"/>
    <col min="529" max="541" width="8" style="65" customWidth="1"/>
    <col min="542" max="545" width="9.33203125" style="65" customWidth="1"/>
    <col min="546" max="573" width="8.88671875" style="65"/>
    <col min="574" max="574" width="64" style="65" customWidth="1"/>
    <col min="575" max="575" width="97.88671875" style="65" customWidth="1"/>
    <col min="576" max="769" width="8.88671875" style="65"/>
    <col min="770" max="770" width="1.33203125" style="65" customWidth="1"/>
    <col min="771" max="771" width="44.88671875" style="65" customWidth="1"/>
    <col min="772" max="772" width="47.33203125" style="65" customWidth="1"/>
    <col min="773" max="773" width="8.109375" style="65" customWidth="1"/>
    <col min="774" max="774" width="8.33203125" style="65" customWidth="1"/>
    <col min="775" max="775" width="5.44140625" style="65" customWidth="1"/>
    <col min="776" max="776" width="8.44140625" style="65" customWidth="1"/>
    <col min="777" max="777" width="13.6640625" style="65" customWidth="1"/>
    <col min="778" max="778" width="15.6640625" style="65" customWidth="1"/>
    <col min="779" max="779" width="14.6640625" style="65" customWidth="1"/>
    <col min="780" max="780" width="15" style="65" customWidth="1"/>
    <col min="781" max="782" width="14.33203125" style="65" customWidth="1"/>
    <col min="783" max="783" width="0" style="65" hidden="1" customWidth="1"/>
    <col min="784" max="784" width="18.88671875" style="65" customWidth="1"/>
    <col min="785" max="797" width="8" style="65" customWidth="1"/>
    <col min="798" max="801" width="9.33203125" style="65" customWidth="1"/>
    <col min="802" max="829" width="8.88671875" style="65"/>
    <col min="830" max="830" width="64" style="65" customWidth="1"/>
    <col min="831" max="831" width="97.88671875" style="65" customWidth="1"/>
    <col min="832" max="1025" width="8.88671875" style="65"/>
    <col min="1026" max="1026" width="1.33203125" style="65" customWidth="1"/>
    <col min="1027" max="1027" width="44.88671875" style="65" customWidth="1"/>
    <col min="1028" max="1028" width="47.33203125" style="65" customWidth="1"/>
    <col min="1029" max="1029" width="8.109375" style="65" customWidth="1"/>
    <col min="1030" max="1030" width="8.33203125" style="65" customWidth="1"/>
    <col min="1031" max="1031" width="5.44140625" style="65" customWidth="1"/>
    <col min="1032" max="1032" width="8.44140625" style="65" customWidth="1"/>
    <col min="1033" max="1033" width="13.6640625" style="65" customWidth="1"/>
    <col min="1034" max="1034" width="15.6640625" style="65" customWidth="1"/>
    <col min="1035" max="1035" width="14.6640625" style="65" customWidth="1"/>
    <col min="1036" max="1036" width="15" style="65" customWidth="1"/>
    <col min="1037" max="1038" width="14.33203125" style="65" customWidth="1"/>
    <col min="1039" max="1039" width="0" style="65" hidden="1" customWidth="1"/>
    <col min="1040" max="1040" width="18.88671875" style="65" customWidth="1"/>
    <col min="1041" max="1053" width="8" style="65" customWidth="1"/>
    <col min="1054" max="1057" width="9.33203125" style="65" customWidth="1"/>
    <col min="1058" max="1085" width="8.88671875" style="65"/>
    <col min="1086" max="1086" width="64" style="65" customWidth="1"/>
    <col min="1087" max="1087" width="97.88671875" style="65" customWidth="1"/>
    <col min="1088" max="1281" width="8.88671875" style="65"/>
    <col min="1282" max="1282" width="1.33203125" style="65" customWidth="1"/>
    <col min="1283" max="1283" width="44.88671875" style="65" customWidth="1"/>
    <col min="1284" max="1284" width="47.33203125" style="65" customWidth="1"/>
    <col min="1285" max="1285" width="8.109375" style="65" customWidth="1"/>
    <col min="1286" max="1286" width="8.33203125" style="65" customWidth="1"/>
    <col min="1287" max="1287" width="5.44140625" style="65" customWidth="1"/>
    <col min="1288" max="1288" width="8.44140625" style="65" customWidth="1"/>
    <col min="1289" max="1289" width="13.6640625" style="65" customWidth="1"/>
    <col min="1290" max="1290" width="15.6640625" style="65" customWidth="1"/>
    <col min="1291" max="1291" width="14.6640625" style="65" customWidth="1"/>
    <col min="1292" max="1292" width="15" style="65" customWidth="1"/>
    <col min="1293" max="1294" width="14.33203125" style="65" customWidth="1"/>
    <col min="1295" max="1295" width="0" style="65" hidden="1" customWidth="1"/>
    <col min="1296" max="1296" width="18.88671875" style="65" customWidth="1"/>
    <col min="1297" max="1309" width="8" style="65" customWidth="1"/>
    <col min="1310" max="1313" width="9.33203125" style="65" customWidth="1"/>
    <col min="1314" max="1341" width="8.88671875" style="65"/>
    <col min="1342" max="1342" width="64" style="65" customWidth="1"/>
    <col min="1343" max="1343" width="97.88671875" style="65" customWidth="1"/>
    <col min="1344" max="1537" width="8.88671875" style="65"/>
    <col min="1538" max="1538" width="1.33203125" style="65" customWidth="1"/>
    <col min="1539" max="1539" width="44.88671875" style="65" customWidth="1"/>
    <col min="1540" max="1540" width="47.33203125" style="65" customWidth="1"/>
    <col min="1541" max="1541" width="8.109375" style="65" customWidth="1"/>
    <col min="1542" max="1542" width="8.33203125" style="65" customWidth="1"/>
    <col min="1543" max="1543" width="5.44140625" style="65" customWidth="1"/>
    <col min="1544" max="1544" width="8.44140625" style="65" customWidth="1"/>
    <col min="1545" max="1545" width="13.6640625" style="65" customWidth="1"/>
    <col min="1546" max="1546" width="15.6640625" style="65" customWidth="1"/>
    <col min="1547" max="1547" width="14.6640625" style="65" customWidth="1"/>
    <col min="1548" max="1548" width="15" style="65" customWidth="1"/>
    <col min="1549" max="1550" width="14.33203125" style="65" customWidth="1"/>
    <col min="1551" max="1551" width="0" style="65" hidden="1" customWidth="1"/>
    <col min="1552" max="1552" width="18.88671875" style="65" customWidth="1"/>
    <col min="1553" max="1565" width="8" style="65" customWidth="1"/>
    <col min="1566" max="1569" width="9.33203125" style="65" customWidth="1"/>
    <col min="1570" max="1597" width="8.88671875" style="65"/>
    <col min="1598" max="1598" width="64" style="65" customWidth="1"/>
    <col min="1599" max="1599" width="97.88671875" style="65" customWidth="1"/>
    <col min="1600" max="1793" width="8.88671875" style="65"/>
    <col min="1794" max="1794" width="1.33203125" style="65" customWidth="1"/>
    <col min="1795" max="1795" width="44.88671875" style="65" customWidth="1"/>
    <col min="1796" max="1796" width="47.33203125" style="65" customWidth="1"/>
    <col min="1797" max="1797" width="8.109375" style="65" customWidth="1"/>
    <col min="1798" max="1798" width="8.33203125" style="65" customWidth="1"/>
    <col min="1799" max="1799" width="5.44140625" style="65" customWidth="1"/>
    <col min="1800" max="1800" width="8.44140625" style="65" customWidth="1"/>
    <col min="1801" max="1801" width="13.6640625" style="65" customWidth="1"/>
    <col min="1802" max="1802" width="15.6640625" style="65" customWidth="1"/>
    <col min="1803" max="1803" width="14.6640625" style="65" customWidth="1"/>
    <col min="1804" max="1804" width="15" style="65" customWidth="1"/>
    <col min="1805" max="1806" width="14.33203125" style="65" customWidth="1"/>
    <col min="1807" max="1807" width="0" style="65" hidden="1" customWidth="1"/>
    <col min="1808" max="1808" width="18.88671875" style="65" customWidth="1"/>
    <col min="1809" max="1821" width="8" style="65" customWidth="1"/>
    <col min="1822" max="1825" width="9.33203125" style="65" customWidth="1"/>
    <col min="1826" max="1853" width="8.88671875" style="65"/>
    <col min="1854" max="1854" width="64" style="65" customWidth="1"/>
    <col min="1855" max="1855" width="97.88671875" style="65" customWidth="1"/>
    <col min="1856" max="2049" width="8.88671875" style="65"/>
    <col min="2050" max="2050" width="1.33203125" style="65" customWidth="1"/>
    <col min="2051" max="2051" width="44.88671875" style="65" customWidth="1"/>
    <col min="2052" max="2052" width="47.33203125" style="65" customWidth="1"/>
    <col min="2053" max="2053" width="8.109375" style="65" customWidth="1"/>
    <col min="2054" max="2054" width="8.33203125" style="65" customWidth="1"/>
    <col min="2055" max="2055" width="5.44140625" style="65" customWidth="1"/>
    <col min="2056" max="2056" width="8.44140625" style="65" customWidth="1"/>
    <col min="2057" max="2057" width="13.6640625" style="65" customWidth="1"/>
    <col min="2058" max="2058" width="15.6640625" style="65" customWidth="1"/>
    <col min="2059" max="2059" width="14.6640625" style="65" customWidth="1"/>
    <col min="2060" max="2060" width="15" style="65" customWidth="1"/>
    <col min="2061" max="2062" width="14.33203125" style="65" customWidth="1"/>
    <col min="2063" max="2063" width="0" style="65" hidden="1" customWidth="1"/>
    <col min="2064" max="2064" width="18.88671875" style="65" customWidth="1"/>
    <col min="2065" max="2077" width="8" style="65" customWidth="1"/>
    <col min="2078" max="2081" width="9.33203125" style="65" customWidth="1"/>
    <col min="2082" max="2109" width="8.88671875" style="65"/>
    <col min="2110" max="2110" width="64" style="65" customWidth="1"/>
    <col min="2111" max="2111" width="97.88671875" style="65" customWidth="1"/>
    <col min="2112" max="2305" width="8.88671875" style="65"/>
    <col min="2306" max="2306" width="1.33203125" style="65" customWidth="1"/>
    <col min="2307" max="2307" width="44.88671875" style="65" customWidth="1"/>
    <col min="2308" max="2308" width="47.33203125" style="65" customWidth="1"/>
    <col min="2309" max="2309" width="8.109375" style="65" customWidth="1"/>
    <col min="2310" max="2310" width="8.33203125" style="65" customWidth="1"/>
    <col min="2311" max="2311" width="5.44140625" style="65" customWidth="1"/>
    <col min="2312" max="2312" width="8.44140625" style="65" customWidth="1"/>
    <col min="2313" max="2313" width="13.6640625" style="65" customWidth="1"/>
    <col min="2314" max="2314" width="15.6640625" style="65" customWidth="1"/>
    <col min="2315" max="2315" width="14.6640625" style="65" customWidth="1"/>
    <col min="2316" max="2316" width="15" style="65" customWidth="1"/>
    <col min="2317" max="2318" width="14.33203125" style="65" customWidth="1"/>
    <col min="2319" max="2319" width="0" style="65" hidden="1" customWidth="1"/>
    <col min="2320" max="2320" width="18.88671875" style="65" customWidth="1"/>
    <col min="2321" max="2333" width="8" style="65" customWidth="1"/>
    <col min="2334" max="2337" width="9.33203125" style="65" customWidth="1"/>
    <col min="2338" max="2365" width="8.88671875" style="65"/>
    <col min="2366" max="2366" width="64" style="65" customWidth="1"/>
    <col min="2367" max="2367" width="97.88671875" style="65" customWidth="1"/>
    <col min="2368" max="2561" width="8.88671875" style="65"/>
    <col min="2562" max="2562" width="1.33203125" style="65" customWidth="1"/>
    <col min="2563" max="2563" width="44.88671875" style="65" customWidth="1"/>
    <col min="2564" max="2564" width="47.33203125" style="65" customWidth="1"/>
    <col min="2565" max="2565" width="8.109375" style="65" customWidth="1"/>
    <col min="2566" max="2566" width="8.33203125" style="65" customWidth="1"/>
    <col min="2567" max="2567" width="5.44140625" style="65" customWidth="1"/>
    <col min="2568" max="2568" width="8.44140625" style="65" customWidth="1"/>
    <col min="2569" max="2569" width="13.6640625" style="65" customWidth="1"/>
    <col min="2570" max="2570" width="15.6640625" style="65" customWidth="1"/>
    <col min="2571" max="2571" width="14.6640625" style="65" customWidth="1"/>
    <col min="2572" max="2572" width="15" style="65" customWidth="1"/>
    <col min="2573" max="2574" width="14.33203125" style="65" customWidth="1"/>
    <col min="2575" max="2575" width="0" style="65" hidden="1" customWidth="1"/>
    <col min="2576" max="2576" width="18.88671875" style="65" customWidth="1"/>
    <col min="2577" max="2589" width="8" style="65" customWidth="1"/>
    <col min="2590" max="2593" width="9.33203125" style="65" customWidth="1"/>
    <col min="2594" max="2621" width="8.88671875" style="65"/>
    <col min="2622" max="2622" width="64" style="65" customWidth="1"/>
    <col min="2623" max="2623" width="97.88671875" style="65" customWidth="1"/>
    <col min="2624" max="2817" width="8.88671875" style="65"/>
    <col min="2818" max="2818" width="1.33203125" style="65" customWidth="1"/>
    <col min="2819" max="2819" width="44.88671875" style="65" customWidth="1"/>
    <col min="2820" max="2820" width="47.33203125" style="65" customWidth="1"/>
    <col min="2821" max="2821" width="8.109375" style="65" customWidth="1"/>
    <col min="2822" max="2822" width="8.33203125" style="65" customWidth="1"/>
    <col min="2823" max="2823" width="5.44140625" style="65" customWidth="1"/>
    <col min="2824" max="2824" width="8.44140625" style="65" customWidth="1"/>
    <col min="2825" max="2825" width="13.6640625" style="65" customWidth="1"/>
    <col min="2826" max="2826" width="15.6640625" style="65" customWidth="1"/>
    <col min="2827" max="2827" width="14.6640625" style="65" customWidth="1"/>
    <col min="2828" max="2828" width="15" style="65" customWidth="1"/>
    <col min="2829" max="2830" width="14.33203125" style="65" customWidth="1"/>
    <col min="2831" max="2831" width="0" style="65" hidden="1" customWidth="1"/>
    <col min="2832" max="2832" width="18.88671875" style="65" customWidth="1"/>
    <col min="2833" max="2845" width="8" style="65" customWidth="1"/>
    <col min="2846" max="2849" width="9.33203125" style="65" customWidth="1"/>
    <col min="2850" max="2877" width="8.88671875" style="65"/>
    <col min="2878" max="2878" width="64" style="65" customWidth="1"/>
    <col min="2879" max="2879" width="97.88671875" style="65" customWidth="1"/>
    <col min="2880" max="3073" width="8.88671875" style="65"/>
    <col min="3074" max="3074" width="1.33203125" style="65" customWidth="1"/>
    <col min="3075" max="3075" width="44.88671875" style="65" customWidth="1"/>
    <col min="3076" max="3076" width="47.33203125" style="65" customWidth="1"/>
    <col min="3077" max="3077" width="8.109375" style="65" customWidth="1"/>
    <col min="3078" max="3078" width="8.33203125" style="65" customWidth="1"/>
    <col min="3079" max="3079" width="5.44140625" style="65" customWidth="1"/>
    <col min="3080" max="3080" width="8.44140625" style="65" customWidth="1"/>
    <col min="3081" max="3081" width="13.6640625" style="65" customWidth="1"/>
    <col min="3082" max="3082" width="15.6640625" style="65" customWidth="1"/>
    <col min="3083" max="3083" width="14.6640625" style="65" customWidth="1"/>
    <col min="3084" max="3084" width="15" style="65" customWidth="1"/>
    <col min="3085" max="3086" width="14.33203125" style="65" customWidth="1"/>
    <col min="3087" max="3087" width="0" style="65" hidden="1" customWidth="1"/>
    <col min="3088" max="3088" width="18.88671875" style="65" customWidth="1"/>
    <col min="3089" max="3101" width="8" style="65" customWidth="1"/>
    <col min="3102" max="3105" width="9.33203125" style="65" customWidth="1"/>
    <col min="3106" max="3133" width="8.88671875" style="65"/>
    <col min="3134" max="3134" width="64" style="65" customWidth="1"/>
    <col min="3135" max="3135" width="97.88671875" style="65" customWidth="1"/>
    <col min="3136" max="3329" width="8.88671875" style="65"/>
    <col min="3330" max="3330" width="1.33203125" style="65" customWidth="1"/>
    <col min="3331" max="3331" width="44.88671875" style="65" customWidth="1"/>
    <col min="3332" max="3332" width="47.33203125" style="65" customWidth="1"/>
    <col min="3333" max="3333" width="8.109375" style="65" customWidth="1"/>
    <col min="3334" max="3334" width="8.33203125" style="65" customWidth="1"/>
    <col min="3335" max="3335" width="5.44140625" style="65" customWidth="1"/>
    <col min="3336" max="3336" width="8.44140625" style="65" customWidth="1"/>
    <col min="3337" max="3337" width="13.6640625" style="65" customWidth="1"/>
    <col min="3338" max="3338" width="15.6640625" style="65" customWidth="1"/>
    <col min="3339" max="3339" width="14.6640625" style="65" customWidth="1"/>
    <col min="3340" max="3340" width="15" style="65" customWidth="1"/>
    <col min="3341" max="3342" width="14.33203125" style="65" customWidth="1"/>
    <col min="3343" max="3343" width="0" style="65" hidden="1" customWidth="1"/>
    <col min="3344" max="3344" width="18.88671875" style="65" customWidth="1"/>
    <col min="3345" max="3357" width="8" style="65" customWidth="1"/>
    <col min="3358" max="3361" width="9.33203125" style="65" customWidth="1"/>
    <col min="3362" max="3389" width="8.88671875" style="65"/>
    <col min="3390" max="3390" width="64" style="65" customWidth="1"/>
    <col min="3391" max="3391" width="97.88671875" style="65" customWidth="1"/>
    <col min="3392" max="3585" width="8.88671875" style="65"/>
    <col min="3586" max="3586" width="1.33203125" style="65" customWidth="1"/>
    <col min="3587" max="3587" width="44.88671875" style="65" customWidth="1"/>
    <col min="3588" max="3588" width="47.33203125" style="65" customWidth="1"/>
    <col min="3589" max="3589" width="8.109375" style="65" customWidth="1"/>
    <col min="3590" max="3590" width="8.33203125" style="65" customWidth="1"/>
    <col min="3591" max="3591" width="5.44140625" style="65" customWidth="1"/>
    <col min="3592" max="3592" width="8.44140625" style="65" customWidth="1"/>
    <col min="3593" max="3593" width="13.6640625" style="65" customWidth="1"/>
    <col min="3594" max="3594" width="15.6640625" style="65" customWidth="1"/>
    <col min="3595" max="3595" width="14.6640625" style="65" customWidth="1"/>
    <col min="3596" max="3596" width="15" style="65" customWidth="1"/>
    <col min="3597" max="3598" width="14.33203125" style="65" customWidth="1"/>
    <col min="3599" max="3599" width="0" style="65" hidden="1" customWidth="1"/>
    <col min="3600" max="3600" width="18.88671875" style="65" customWidth="1"/>
    <col min="3601" max="3613" width="8" style="65" customWidth="1"/>
    <col min="3614" max="3617" width="9.33203125" style="65" customWidth="1"/>
    <col min="3618" max="3645" width="8.88671875" style="65"/>
    <col min="3646" max="3646" width="64" style="65" customWidth="1"/>
    <col min="3647" max="3647" width="97.88671875" style="65" customWidth="1"/>
    <col min="3648" max="3841" width="8.88671875" style="65"/>
    <col min="3842" max="3842" width="1.33203125" style="65" customWidth="1"/>
    <col min="3843" max="3843" width="44.88671875" style="65" customWidth="1"/>
    <col min="3844" max="3844" width="47.33203125" style="65" customWidth="1"/>
    <col min="3845" max="3845" width="8.109375" style="65" customWidth="1"/>
    <col min="3846" max="3846" width="8.33203125" style="65" customWidth="1"/>
    <col min="3847" max="3847" width="5.44140625" style="65" customWidth="1"/>
    <col min="3848" max="3848" width="8.44140625" style="65" customWidth="1"/>
    <col min="3849" max="3849" width="13.6640625" style="65" customWidth="1"/>
    <col min="3850" max="3850" width="15.6640625" style="65" customWidth="1"/>
    <col min="3851" max="3851" width="14.6640625" style="65" customWidth="1"/>
    <col min="3852" max="3852" width="15" style="65" customWidth="1"/>
    <col min="3853" max="3854" width="14.33203125" style="65" customWidth="1"/>
    <col min="3855" max="3855" width="0" style="65" hidden="1" customWidth="1"/>
    <col min="3856" max="3856" width="18.88671875" style="65" customWidth="1"/>
    <col min="3857" max="3869" width="8" style="65" customWidth="1"/>
    <col min="3870" max="3873" width="9.33203125" style="65" customWidth="1"/>
    <col min="3874" max="3901" width="8.88671875" style="65"/>
    <col min="3902" max="3902" width="64" style="65" customWidth="1"/>
    <col min="3903" max="3903" width="97.88671875" style="65" customWidth="1"/>
    <col min="3904" max="4097" width="8.88671875" style="65"/>
    <col min="4098" max="4098" width="1.33203125" style="65" customWidth="1"/>
    <col min="4099" max="4099" width="44.88671875" style="65" customWidth="1"/>
    <col min="4100" max="4100" width="47.33203125" style="65" customWidth="1"/>
    <col min="4101" max="4101" width="8.109375" style="65" customWidth="1"/>
    <col min="4102" max="4102" width="8.33203125" style="65" customWidth="1"/>
    <col min="4103" max="4103" width="5.44140625" style="65" customWidth="1"/>
    <col min="4104" max="4104" width="8.44140625" style="65" customWidth="1"/>
    <col min="4105" max="4105" width="13.6640625" style="65" customWidth="1"/>
    <col min="4106" max="4106" width="15.6640625" style="65" customWidth="1"/>
    <col min="4107" max="4107" width="14.6640625" style="65" customWidth="1"/>
    <col min="4108" max="4108" width="15" style="65" customWidth="1"/>
    <col min="4109" max="4110" width="14.33203125" style="65" customWidth="1"/>
    <col min="4111" max="4111" width="0" style="65" hidden="1" customWidth="1"/>
    <col min="4112" max="4112" width="18.88671875" style="65" customWidth="1"/>
    <col min="4113" max="4125" width="8" style="65" customWidth="1"/>
    <col min="4126" max="4129" width="9.33203125" style="65" customWidth="1"/>
    <col min="4130" max="4157" width="8.88671875" style="65"/>
    <col min="4158" max="4158" width="64" style="65" customWidth="1"/>
    <col min="4159" max="4159" width="97.88671875" style="65" customWidth="1"/>
    <col min="4160" max="4353" width="8.88671875" style="65"/>
    <col min="4354" max="4354" width="1.33203125" style="65" customWidth="1"/>
    <col min="4355" max="4355" width="44.88671875" style="65" customWidth="1"/>
    <col min="4356" max="4356" width="47.33203125" style="65" customWidth="1"/>
    <col min="4357" max="4357" width="8.109375" style="65" customWidth="1"/>
    <col min="4358" max="4358" width="8.33203125" style="65" customWidth="1"/>
    <col min="4359" max="4359" width="5.44140625" style="65" customWidth="1"/>
    <col min="4360" max="4360" width="8.44140625" style="65" customWidth="1"/>
    <col min="4361" max="4361" width="13.6640625" style="65" customWidth="1"/>
    <col min="4362" max="4362" width="15.6640625" style="65" customWidth="1"/>
    <col min="4363" max="4363" width="14.6640625" style="65" customWidth="1"/>
    <col min="4364" max="4364" width="15" style="65" customWidth="1"/>
    <col min="4365" max="4366" width="14.33203125" style="65" customWidth="1"/>
    <col min="4367" max="4367" width="0" style="65" hidden="1" customWidth="1"/>
    <col min="4368" max="4368" width="18.88671875" style="65" customWidth="1"/>
    <col min="4369" max="4381" width="8" style="65" customWidth="1"/>
    <col min="4382" max="4385" width="9.33203125" style="65" customWidth="1"/>
    <col min="4386" max="4413" width="8.88671875" style="65"/>
    <col min="4414" max="4414" width="64" style="65" customWidth="1"/>
    <col min="4415" max="4415" width="97.88671875" style="65" customWidth="1"/>
    <col min="4416" max="4609" width="8.88671875" style="65"/>
    <col min="4610" max="4610" width="1.33203125" style="65" customWidth="1"/>
    <col min="4611" max="4611" width="44.88671875" style="65" customWidth="1"/>
    <col min="4612" max="4612" width="47.33203125" style="65" customWidth="1"/>
    <col min="4613" max="4613" width="8.109375" style="65" customWidth="1"/>
    <col min="4614" max="4614" width="8.33203125" style="65" customWidth="1"/>
    <col min="4615" max="4615" width="5.44140625" style="65" customWidth="1"/>
    <col min="4616" max="4616" width="8.44140625" style="65" customWidth="1"/>
    <col min="4617" max="4617" width="13.6640625" style="65" customWidth="1"/>
    <col min="4618" max="4618" width="15.6640625" style="65" customWidth="1"/>
    <col min="4619" max="4619" width="14.6640625" style="65" customWidth="1"/>
    <col min="4620" max="4620" width="15" style="65" customWidth="1"/>
    <col min="4621" max="4622" width="14.33203125" style="65" customWidth="1"/>
    <col min="4623" max="4623" width="0" style="65" hidden="1" customWidth="1"/>
    <col min="4624" max="4624" width="18.88671875" style="65" customWidth="1"/>
    <col min="4625" max="4637" width="8" style="65" customWidth="1"/>
    <col min="4638" max="4641" width="9.33203125" style="65" customWidth="1"/>
    <col min="4642" max="4669" width="8.88671875" style="65"/>
    <col min="4670" max="4670" width="64" style="65" customWidth="1"/>
    <col min="4671" max="4671" width="97.88671875" style="65" customWidth="1"/>
    <col min="4672" max="4865" width="8.88671875" style="65"/>
    <col min="4866" max="4866" width="1.33203125" style="65" customWidth="1"/>
    <col min="4867" max="4867" width="44.88671875" style="65" customWidth="1"/>
    <col min="4868" max="4868" width="47.33203125" style="65" customWidth="1"/>
    <col min="4869" max="4869" width="8.109375" style="65" customWidth="1"/>
    <col min="4870" max="4870" width="8.33203125" style="65" customWidth="1"/>
    <col min="4871" max="4871" width="5.44140625" style="65" customWidth="1"/>
    <col min="4872" max="4872" width="8.44140625" style="65" customWidth="1"/>
    <col min="4873" max="4873" width="13.6640625" style="65" customWidth="1"/>
    <col min="4874" max="4874" width="15.6640625" style="65" customWidth="1"/>
    <col min="4875" max="4875" width="14.6640625" style="65" customWidth="1"/>
    <col min="4876" max="4876" width="15" style="65" customWidth="1"/>
    <col min="4877" max="4878" width="14.33203125" style="65" customWidth="1"/>
    <col min="4879" max="4879" width="0" style="65" hidden="1" customWidth="1"/>
    <col min="4880" max="4880" width="18.88671875" style="65" customWidth="1"/>
    <col min="4881" max="4893" width="8" style="65" customWidth="1"/>
    <col min="4894" max="4897" width="9.33203125" style="65" customWidth="1"/>
    <col min="4898" max="4925" width="8.88671875" style="65"/>
    <col min="4926" max="4926" width="64" style="65" customWidth="1"/>
    <col min="4927" max="4927" width="97.88671875" style="65" customWidth="1"/>
    <col min="4928" max="5121" width="8.88671875" style="65"/>
    <col min="5122" max="5122" width="1.33203125" style="65" customWidth="1"/>
    <col min="5123" max="5123" width="44.88671875" style="65" customWidth="1"/>
    <col min="5124" max="5124" width="47.33203125" style="65" customWidth="1"/>
    <col min="5125" max="5125" width="8.109375" style="65" customWidth="1"/>
    <col min="5126" max="5126" width="8.33203125" style="65" customWidth="1"/>
    <col min="5127" max="5127" width="5.44140625" style="65" customWidth="1"/>
    <col min="5128" max="5128" width="8.44140625" style="65" customWidth="1"/>
    <col min="5129" max="5129" width="13.6640625" style="65" customWidth="1"/>
    <col min="5130" max="5130" width="15.6640625" style="65" customWidth="1"/>
    <col min="5131" max="5131" width="14.6640625" style="65" customWidth="1"/>
    <col min="5132" max="5132" width="15" style="65" customWidth="1"/>
    <col min="5133" max="5134" width="14.33203125" style="65" customWidth="1"/>
    <col min="5135" max="5135" width="0" style="65" hidden="1" customWidth="1"/>
    <col min="5136" max="5136" width="18.88671875" style="65" customWidth="1"/>
    <col min="5137" max="5149" width="8" style="65" customWidth="1"/>
    <col min="5150" max="5153" width="9.33203125" style="65" customWidth="1"/>
    <col min="5154" max="5181" width="8.88671875" style="65"/>
    <col min="5182" max="5182" width="64" style="65" customWidth="1"/>
    <col min="5183" max="5183" width="97.88671875" style="65" customWidth="1"/>
    <col min="5184" max="5377" width="8.88671875" style="65"/>
    <col min="5378" max="5378" width="1.33203125" style="65" customWidth="1"/>
    <col min="5379" max="5379" width="44.88671875" style="65" customWidth="1"/>
    <col min="5380" max="5380" width="47.33203125" style="65" customWidth="1"/>
    <col min="5381" max="5381" width="8.109375" style="65" customWidth="1"/>
    <col min="5382" max="5382" width="8.33203125" style="65" customWidth="1"/>
    <col min="5383" max="5383" width="5.44140625" style="65" customWidth="1"/>
    <col min="5384" max="5384" width="8.44140625" style="65" customWidth="1"/>
    <col min="5385" max="5385" width="13.6640625" style="65" customWidth="1"/>
    <col min="5386" max="5386" width="15.6640625" style="65" customWidth="1"/>
    <col min="5387" max="5387" width="14.6640625" style="65" customWidth="1"/>
    <col min="5388" max="5388" width="15" style="65" customWidth="1"/>
    <col min="5389" max="5390" width="14.33203125" style="65" customWidth="1"/>
    <col min="5391" max="5391" width="0" style="65" hidden="1" customWidth="1"/>
    <col min="5392" max="5392" width="18.88671875" style="65" customWidth="1"/>
    <col min="5393" max="5405" width="8" style="65" customWidth="1"/>
    <col min="5406" max="5409" width="9.33203125" style="65" customWidth="1"/>
    <col min="5410" max="5437" width="8.88671875" style="65"/>
    <col min="5438" max="5438" width="64" style="65" customWidth="1"/>
    <col min="5439" max="5439" width="97.88671875" style="65" customWidth="1"/>
    <col min="5440" max="5633" width="8.88671875" style="65"/>
    <col min="5634" max="5634" width="1.33203125" style="65" customWidth="1"/>
    <col min="5635" max="5635" width="44.88671875" style="65" customWidth="1"/>
    <col min="5636" max="5636" width="47.33203125" style="65" customWidth="1"/>
    <col min="5637" max="5637" width="8.109375" style="65" customWidth="1"/>
    <col min="5638" max="5638" width="8.33203125" style="65" customWidth="1"/>
    <col min="5639" max="5639" width="5.44140625" style="65" customWidth="1"/>
    <col min="5640" max="5640" width="8.44140625" style="65" customWidth="1"/>
    <col min="5641" max="5641" width="13.6640625" style="65" customWidth="1"/>
    <col min="5642" max="5642" width="15.6640625" style="65" customWidth="1"/>
    <col min="5643" max="5643" width="14.6640625" style="65" customWidth="1"/>
    <col min="5644" max="5644" width="15" style="65" customWidth="1"/>
    <col min="5645" max="5646" width="14.33203125" style="65" customWidth="1"/>
    <col min="5647" max="5647" width="0" style="65" hidden="1" customWidth="1"/>
    <col min="5648" max="5648" width="18.88671875" style="65" customWidth="1"/>
    <col min="5649" max="5661" width="8" style="65" customWidth="1"/>
    <col min="5662" max="5665" width="9.33203125" style="65" customWidth="1"/>
    <col min="5666" max="5693" width="8.88671875" style="65"/>
    <col min="5694" max="5694" width="64" style="65" customWidth="1"/>
    <col min="5695" max="5695" width="97.88671875" style="65" customWidth="1"/>
    <col min="5696" max="5889" width="8.88671875" style="65"/>
    <col min="5890" max="5890" width="1.33203125" style="65" customWidth="1"/>
    <col min="5891" max="5891" width="44.88671875" style="65" customWidth="1"/>
    <col min="5892" max="5892" width="47.33203125" style="65" customWidth="1"/>
    <col min="5893" max="5893" width="8.109375" style="65" customWidth="1"/>
    <col min="5894" max="5894" width="8.33203125" style="65" customWidth="1"/>
    <col min="5895" max="5895" width="5.44140625" style="65" customWidth="1"/>
    <col min="5896" max="5896" width="8.44140625" style="65" customWidth="1"/>
    <col min="5897" max="5897" width="13.6640625" style="65" customWidth="1"/>
    <col min="5898" max="5898" width="15.6640625" style="65" customWidth="1"/>
    <col min="5899" max="5899" width="14.6640625" style="65" customWidth="1"/>
    <col min="5900" max="5900" width="15" style="65" customWidth="1"/>
    <col min="5901" max="5902" width="14.33203125" style="65" customWidth="1"/>
    <col min="5903" max="5903" width="0" style="65" hidden="1" customWidth="1"/>
    <col min="5904" max="5904" width="18.88671875" style="65" customWidth="1"/>
    <col min="5905" max="5917" width="8" style="65" customWidth="1"/>
    <col min="5918" max="5921" width="9.33203125" style="65" customWidth="1"/>
    <col min="5922" max="5949" width="8.88671875" style="65"/>
    <col min="5950" max="5950" width="64" style="65" customWidth="1"/>
    <col min="5951" max="5951" width="97.88671875" style="65" customWidth="1"/>
    <col min="5952" max="6145" width="8.88671875" style="65"/>
    <col min="6146" max="6146" width="1.33203125" style="65" customWidth="1"/>
    <col min="6147" max="6147" width="44.88671875" style="65" customWidth="1"/>
    <col min="6148" max="6148" width="47.33203125" style="65" customWidth="1"/>
    <col min="6149" max="6149" width="8.109375" style="65" customWidth="1"/>
    <col min="6150" max="6150" width="8.33203125" style="65" customWidth="1"/>
    <col min="6151" max="6151" width="5.44140625" style="65" customWidth="1"/>
    <col min="6152" max="6152" width="8.44140625" style="65" customWidth="1"/>
    <col min="6153" max="6153" width="13.6640625" style="65" customWidth="1"/>
    <col min="6154" max="6154" width="15.6640625" style="65" customWidth="1"/>
    <col min="6155" max="6155" width="14.6640625" style="65" customWidth="1"/>
    <col min="6156" max="6156" width="15" style="65" customWidth="1"/>
    <col min="6157" max="6158" width="14.33203125" style="65" customWidth="1"/>
    <col min="6159" max="6159" width="0" style="65" hidden="1" customWidth="1"/>
    <col min="6160" max="6160" width="18.88671875" style="65" customWidth="1"/>
    <col min="6161" max="6173" width="8" style="65" customWidth="1"/>
    <col min="6174" max="6177" width="9.33203125" style="65" customWidth="1"/>
    <col min="6178" max="6205" width="8.88671875" style="65"/>
    <col min="6206" max="6206" width="64" style="65" customWidth="1"/>
    <col min="6207" max="6207" width="97.88671875" style="65" customWidth="1"/>
    <col min="6208" max="6401" width="8.88671875" style="65"/>
    <col min="6402" max="6402" width="1.33203125" style="65" customWidth="1"/>
    <col min="6403" max="6403" width="44.88671875" style="65" customWidth="1"/>
    <col min="6404" max="6404" width="47.33203125" style="65" customWidth="1"/>
    <col min="6405" max="6405" width="8.109375" style="65" customWidth="1"/>
    <col min="6406" max="6406" width="8.33203125" style="65" customWidth="1"/>
    <col min="6407" max="6407" width="5.44140625" style="65" customWidth="1"/>
    <col min="6408" max="6408" width="8.44140625" style="65" customWidth="1"/>
    <col min="6409" max="6409" width="13.6640625" style="65" customWidth="1"/>
    <col min="6410" max="6410" width="15.6640625" style="65" customWidth="1"/>
    <col min="6411" max="6411" width="14.6640625" style="65" customWidth="1"/>
    <col min="6412" max="6412" width="15" style="65" customWidth="1"/>
    <col min="6413" max="6414" width="14.33203125" style="65" customWidth="1"/>
    <col min="6415" max="6415" width="0" style="65" hidden="1" customWidth="1"/>
    <col min="6416" max="6416" width="18.88671875" style="65" customWidth="1"/>
    <col min="6417" max="6429" width="8" style="65" customWidth="1"/>
    <col min="6430" max="6433" width="9.33203125" style="65" customWidth="1"/>
    <col min="6434" max="6461" width="8.88671875" style="65"/>
    <col min="6462" max="6462" width="64" style="65" customWidth="1"/>
    <col min="6463" max="6463" width="97.88671875" style="65" customWidth="1"/>
    <col min="6464" max="6657" width="8.88671875" style="65"/>
    <col min="6658" max="6658" width="1.33203125" style="65" customWidth="1"/>
    <col min="6659" max="6659" width="44.88671875" style="65" customWidth="1"/>
    <col min="6660" max="6660" width="47.33203125" style="65" customWidth="1"/>
    <col min="6661" max="6661" width="8.109375" style="65" customWidth="1"/>
    <col min="6662" max="6662" width="8.33203125" style="65" customWidth="1"/>
    <col min="6663" max="6663" width="5.44140625" style="65" customWidth="1"/>
    <col min="6664" max="6664" width="8.44140625" style="65" customWidth="1"/>
    <col min="6665" max="6665" width="13.6640625" style="65" customWidth="1"/>
    <col min="6666" max="6666" width="15.6640625" style="65" customWidth="1"/>
    <col min="6667" max="6667" width="14.6640625" style="65" customWidth="1"/>
    <col min="6668" max="6668" width="15" style="65" customWidth="1"/>
    <col min="6669" max="6670" width="14.33203125" style="65" customWidth="1"/>
    <col min="6671" max="6671" width="0" style="65" hidden="1" customWidth="1"/>
    <col min="6672" max="6672" width="18.88671875" style="65" customWidth="1"/>
    <col min="6673" max="6685" width="8" style="65" customWidth="1"/>
    <col min="6686" max="6689" width="9.33203125" style="65" customWidth="1"/>
    <col min="6690" max="6717" width="8.88671875" style="65"/>
    <col min="6718" max="6718" width="64" style="65" customWidth="1"/>
    <col min="6719" max="6719" width="97.88671875" style="65" customWidth="1"/>
    <col min="6720" max="6913" width="8.88671875" style="65"/>
    <col min="6914" max="6914" width="1.33203125" style="65" customWidth="1"/>
    <col min="6915" max="6915" width="44.88671875" style="65" customWidth="1"/>
    <col min="6916" max="6916" width="47.33203125" style="65" customWidth="1"/>
    <col min="6917" max="6917" width="8.109375" style="65" customWidth="1"/>
    <col min="6918" max="6918" width="8.33203125" style="65" customWidth="1"/>
    <col min="6919" max="6919" width="5.44140625" style="65" customWidth="1"/>
    <col min="6920" max="6920" width="8.44140625" style="65" customWidth="1"/>
    <col min="6921" max="6921" width="13.6640625" style="65" customWidth="1"/>
    <col min="6922" max="6922" width="15.6640625" style="65" customWidth="1"/>
    <col min="6923" max="6923" width="14.6640625" style="65" customWidth="1"/>
    <col min="6924" max="6924" width="15" style="65" customWidth="1"/>
    <col min="6925" max="6926" width="14.33203125" style="65" customWidth="1"/>
    <col min="6927" max="6927" width="0" style="65" hidden="1" customWidth="1"/>
    <col min="6928" max="6928" width="18.88671875" style="65" customWidth="1"/>
    <col min="6929" max="6941" width="8" style="65" customWidth="1"/>
    <col min="6942" max="6945" width="9.33203125" style="65" customWidth="1"/>
    <col min="6946" max="6973" width="8.88671875" style="65"/>
    <col min="6974" max="6974" width="64" style="65" customWidth="1"/>
    <col min="6975" max="6975" width="97.88671875" style="65" customWidth="1"/>
    <col min="6976" max="7169" width="8.88671875" style="65"/>
    <col min="7170" max="7170" width="1.33203125" style="65" customWidth="1"/>
    <col min="7171" max="7171" width="44.88671875" style="65" customWidth="1"/>
    <col min="7172" max="7172" width="47.33203125" style="65" customWidth="1"/>
    <col min="7173" max="7173" width="8.109375" style="65" customWidth="1"/>
    <col min="7174" max="7174" width="8.33203125" style="65" customWidth="1"/>
    <col min="7175" max="7175" width="5.44140625" style="65" customWidth="1"/>
    <col min="7176" max="7176" width="8.44140625" style="65" customWidth="1"/>
    <col min="7177" max="7177" width="13.6640625" style="65" customWidth="1"/>
    <col min="7178" max="7178" width="15.6640625" style="65" customWidth="1"/>
    <col min="7179" max="7179" width="14.6640625" style="65" customWidth="1"/>
    <col min="7180" max="7180" width="15" style="65" customWidth="1"/>
    <col min="7181" max="7182" width="14.33203125" style="65" customWidth="1"/>
    <col min="7183" max="7183" width="0" style="65" hidden="1" customWidth="1"/>
    <col min="7184" max="7184" width="18.88671875" style="65" customWidth="1"/>
    <col min="7185" max="7197" width="8" style="65" customWidth="1"/>
    <col min="7198" max="7201" width="9.33203125" style="65" customWidth="1"/>
    <col min="7202" max="7229" width="8.88671875" style="65"/>
    <col min="7230" max="7230" width="64" style="65" customWidth="1"/>
    <col min="7231" max="7231" width="97.88671875" style="65" customWidth="1"/>
    <col min="7232" max="7425" width="8.88671875" style="65"/>
    <col min="7426" max="7426" width="1.33203125" style="65" customWidth="1"/>
    <col min="7427" max="7427" width="44.88671875" style="65" customWidth="1"/>
    <col min="7428" max="7428" width="47.33203125" style="65" customWidth="1"/>
    <col min="7429" max="7429" width="8.109375" style="65" customWidth="1"/>
    <col min="7430" max="7430" width="8.33203125" style="65" customWidth="1"/>
    <col min="7431" max="7431" width="5.44140625" style="65" customWidth="1"/>
    <col min="7432" max="7432" width="8.44140625" style="65" customWidth="1"/>
    <col min="7433" max="7433" width="13.6640625" style="65" customWidth="1"/>
    <col min="7434" max="7434" width="15.6640625" style="65" customWidth="1"/>
    <col min="7435" max="7435" width="14.6640625" style="65" customWidth="1"/>
    <col min="7436" max="7436" width="15" style="65" customWidth="1"/>
    <col min="7437" max="7438" width="14.33203125" style="65" customWidth="1"/>
    <col min="7439" max="7439" width="0" style="65" hidden="1" customWidth="1"/>
    <col min="7440" max="7440" width="18.88671875" style="65" customWidth="1"/>
    <col min="7441" max="7453" width="8" style="65" customWidth="1"/>
    <col min="7454" max="7457" width="9.33203125" style="65" customWidth="1"/>
    <col min="7458" max="7485" width="8.88671875" style="65"/>
    <col min="7486" max="7486" width="64" style="65" customWidth="1"/>
    <col min="7487" max="7487" width="97.88671875" style="65" customWidth="1"/>
    <col min="7488" max="7681" width="8.88671875" style="65"/>
    <col min="7682" max="7682" width="1.33203125" style="65" customWidth="1"/>
    <col min="7683" max="7683" width="44.88671875" style="65" customWidth="1"/>
    <col min="7684" max="7684" width="47.33203125" style="65" customWidth="1"/>
    <col min="7685" max="7685" width="8.109375" style="65" customWidth="1"/>
    <col min="7686" max="7686" width="8.33203125" style="65" customWidth="1"/>
    <col min="7687" max="7687" width="5.44140625" style="65" customWidth="1"/>
    <col min="7688" max="7688" width="8.44140625" style="65" customWidth="1"/>
    <col min="7689" max="7689" width="13.6640625" style="65" customWidth="1"/>
    <col min="7690" max="7690" width="15.6640625" style="65" customWidth="1"/>
    <col min="7691" max="7691" width="14.6640625" style="65" customWidth="1"/>
    <col min="7692" max="7692" width="15" style="65" customWidth="1"/>
    <col min="7693" max="7694" width="14.33203125" style="65" customWidth="1"/>
    <col min="7695" max="7695" width="0" style="65" hidden="1" customWidth="1"/>
    <col min="7696" max="7696" width="18.88671875" style="65" customWidth="1"/>
    <col min="7697" max="7709" width="8" style="65" customWidth="1"/>
    <col min="7710" max="7713" width="9.33203125" style="65" customWidth="1"/>
    <col min="7714" max="7741" width="8.88671875" style="65"/>
    <col min="7742" max="7742" width="64" style="65" customWidth="1"/>
    <col min="7743" max="7743" width="97.88671875" style="65" customWidth="1"/>
    <col min="7744" max="7937" width="8.88671875" style="65"/>
    <col min="7938" max="7938" width="1.33203125" style="65" customWidth="1"/>
    <col min="7939" max="7939" width="44.88671875" style="65" customWidth="1"/>
    <col min="7940" max="7940" width="47.33203125" style="65" customWidth="1"/>
    <col min="7941" max="7941" width="8.109375" style="65" customWidth="1"/>
    <col min="7942" max="7942" width="8.33203125" style="65" customWidth="1"/>
    <col min="7943" max="7943" width="5.44140625" style="65" customWidth="1"/>
    <col min="7944" max="7944" width="8.44140625" style="65" customWidth="1"/>
    <col min="7945" max="7945" width="13.6640625" style="65" customWidth="1"/>
    <col min="7946" max="7946" width="15.6640625" style="65" customWidth="1"/>
    <col min="7947" max="7947" width="14.6640625" style="65" customWidth="1"/>
    <col min="7948" max="7948" width="15" style="65" customWidth="1"/>
    <col min="7949" max="7950" width="14.33203125" style="65" customWidth="1"/>
    <col min="7951" max="7951" width="0" style="65" hidden="1" customWidth="1"/>
    <col min="7952" max="7952" width="18.88671875" style="65" customWidth="1"/>
    <col min="7953" max="7965" width="8" style="65" customWidth="1"/>
    <col min="7966" max="7969" width="9.33203125" style="65" customWidth="1"/>
    <col min="7970" max="7997" width="8.88671875" style="65"/>
    <col min="7998" max="7998" width="64" style="65" customWidth="1"/>
    <col min="7999" max="7999" width="97.88671875" style="65" customWidth="1"/>
    <col min="8000" max="8193" width="8.88671875" style="65"/>
    <col min="8194" max="8194" width="1.33203125" style="65" customWidth="1"/>
    <col min="8195" max="8195" width="44.88671875" style="65" customWidth="1"/>
    <col min="8196" max="8196" width="47.33203125" style="65" customWidth="1"/>
    <col min="8197" max="8197" width="8.109375" style="65" customWidth="1"/>
    <col min="8198" max="8198" width="8.33203125" style="65" customWidth="1"/>
    <col min="8199" max="8199" width="5.44140625" style="65" customWidth="1"/>
    <col min="8200" max="8200" width="8.44140625" style="65" customWidth="1"/>
    <col min="8201" max="8201" width="13.6640625" style="65" customWidth="1"/>
    <col min="8202" max="8202" width="15.6640625" style="65" customWidth="1"/>
    <col min="8203" max="8203" width="14.6640625" style="65" customWidth="1"/>
    <col min="8204" max="8204" width="15" style="65" customWidth="1"/>
    <col min="8205" max="8206" width="14.33203125" style="65" customWidth="1"/>
    <col min="8207" max="8207" width="0" style="65" hidden="1" customWidth="1"/>
    <col min="8208" max="8208" width="18.88671875" style="65" customWidth="1"/>
    <col min="8209" max="8221" width="8" style="65" customWidth="1"/>
    <col min="8222" max="8225" width="9.33203125" style="65" customWidth="1"/>
    <col min="8226" max="8253" width="8.88671875" style="65"/>
    <col min="8254" max="8254" width="64" style="65" customWidth="1"/>
    <col min="8255" max="8255" width="97.88671875" style="65" customWidth="1"/>
    <col min="8256" max="8449" width="8.88671875" style="65"/>
    <col min="8450" max="8450" width="1.33203125" style="65" customWidth="1"/>
    <col min="8451" max="8451" width="44.88671875" style="65" customWidth="1"/>
    <col min="8452" max="8452" width="47.33203125" style="65" customWidth="1"/>
    <col min="8453" max="8453" width="8.109375" style="65" customWidth="1"/>
    <col min="8454" max="8454" width="8.33203125" style="65" customWidth="1"/>
    <col min="8455" max="8455" width="5.44140625" style="65" customWidth="1"/>
    <col min="8456" max="8456" width="8.44140625" style="65" customWidth="1"/>
    <col min="8457" max="8457" width="13.6640625" style="65" customWidth="1"/>
    <col min="8458" max="8458" width="15.6640625" style="65" customWidth="1"/>
    <col min="8459" max="8459" width="14.6640625" style="65" customWidth="1"/>
    <col min="8460" max="8460" width="15" style="65" customWidth="1"/>
    <col min="8461" max="8462" width="14.33203125" style="65" customWidth="1"/>
    <col min="8463" max="8463" width="0" style="65" hidden="1" customWidth="1"/>
    <col min="8464" max="8464" width="18.88671875" style="65" customWidth="1"/>
    <col min="8465" max="8477" width="8" style="65" customWidth="1"/>
    <col min="8478" max="8481" width="9.33203125" style="65" customWidth="1"/>
    <col min="8482" max="8509" width="8.88671875" style="65"/>
    <col min="8510" max="8510" width="64" style="65" customWidth="1"/>
    <col min="8511" max="8511" width="97.88671875" style="65" customWidth="1"/>
    <col min="8512" max="8705" width="8.88671875" style="65"/>
    <col min="8706" max="8706" width="1.33203125" style="65" customWidth="1"/>
    <col min="8707" max="8707" width="44.88671875" style="65" customWidth="1"/>
    <col min="8708" max="8708" width="47.33203125" style="65" customWidth="1"/>
    <col min="8709" max="8709" width="8.109375" style="65" customWidth="1"/>
    <col min="8710" max="8710" width="8.33203125" style="65" customWidth="1"/>
    <col min="8711" max="8711" width="5.44140625" style="65" customWidth="1"/>
    <col min="8712" max="8712" width="8.44140625" style="65" customWidth="1"/>
    <col min="8713" max="8713" width="13.6640625" style="65" customWidth="1"/>
    <col min="8714" max="8714" width="15.6640625" style="65" customWidth="1"/>
    <col min="8715" max="8715" width="14.6640625" style="65" customWidth="1"/>
    <col min="8716" max="8716" width="15" style="65" customWidth="1"/>
    <col min="8717" max="8718" width="14.33203125" style="65" customWidth="1"/>
    <col min="8719" max="8719" width="0" style="65" hidden="1" customWidth="1"/>
    <col min="8720" max="8720" width="18.88671875" style="65" customWidth="1"/>
    <col min="8721" max="8733" width="8" style="65" customWidth="1"/>
    <col min="8734" max="8737" width="9.33203125" style="65" customWidth="1"/>
    <col min="8738" max="8765" width="8.88671875" style="65"/>
    <col min="8766" max="8766" width="64" style="65" customWidth="1"/>
    <col min="8767" max="8767" width="97.88671875" style="65" customWidth="1"/>
    <col min="8768" max="8961" width="8.88671875" style="65"/>
    <col min="8962" max="8962" width="1.33203125" style="65" customWidth="1"/>
    <col min="8963" max="8963" width="44.88671875" style="65" customWidth="1"/>
    <col min="8964" max="8964" width="47.33203125" style="65" customWidth="1"/>
    <col min="8965" max="8965" width="8.109375" style="65" customWidth="1"/>
    <col min="8966" max="8966" width="8.33203125" style="65" customWidth="1"/>
    <col min="8967" max="8967" width="5.44140625" style="65" customWidth="1"/>
    <col min="8968" max="8968" width="8.44140625" style="65" customWidth="1"/>
    <col min="8969" max="8969" width="13.6640625" style="65" customWidth="1"/>
    <col min="8970" max="8970" width="15.6640625" style="65" customWidth="1"/>
    <col min="8971" max="8971" width="14.6640625" style="65" customWidth="1"/>
    <col min="8972" max="8972" width="15" style="65" customWidth="1"/>
    <col min="8973" max="8974" width="14.33203125" style="65" customWidth="1"/>
    <col min="8975" max="8975" width="0" style="65" hidden="1" customWidth="1"/>
    <col min="8976" max="8976" width="18.88671875" style="65" customWidth="1"/>
    <col min="8977" max="8989" width="8" style="65" customWidth="1"/>
    <col min="8990" max="8993" width="9.33203125" style="65" customWidth="1"/>
    <col min="8994" max="9021" width="8.88671875" style="65"/>
    <col min="9022" max="9022" width="64" style="65" customWidth="1"/>
    <col min="9023" max="9023" width="97.88671875" style="65" customWidth="1"/>
    <col min="9024" max="9217" width="8.88671875" style="65"/>
    <col min="9218" max="9218" width="1.33203125" style="65" customWidth="1"/>
    <col min="9219" max="9219" width="44.88671875" style="65" customWidth="1"/>
    <col min="9220" max="9220" width="47.33203125" style="65" customWidth="1"/>
    <col min="9221" max="9221" width="8.109375" style="65" customWidth="1"/>
    <col min="9222" max="9222" width="8.33203125" style="65" customWidth="1"/>
    <col min="9223" max="9223" width="5.44140625" style="65" customWidth="1"/>
    <col min="9224" max="9224" width="8.44140625" style="65" customWidth="1"/>
    <col min="9225" max="9225" width="13.6640625" style="65" customWidth="1"/>
    <col min="9226" max="9226" width="15.6640625" style="65" customWidth="1"/>
    <col min="9227" max="9227" width="14.6640625" style="65" customWidth="1"/>
    <col min="9228" max="9228" width="15" style="65" customWidth="1"/>
    <col min="9229" max="9230" width="14.33203125" style="65" customWidth="1"/>
    <col min="9231" max="9231" width="0" style="65" hidden="1" customWidth="1"/>
    <col min="9232" max="9232" width="18.88671875" style="65" customWidth="1"/>
    <col min="9233" max="9245" width="8" style="65" customWidth="1"/>
    <col min="9246" max="9249" width="9.33203125" style="65" customWidth="1"/>
    <col min="9250" max="9277" width="8.88671875" style="65"/>
    <col min="9278" max="9278" width="64" style="65" customWidth="1"/>
    <col min="9279" max="9279" width="97.88671875" style="65" customWidth="1"/>
    <col min="9280" max="9473" width="8.88671875" style="65"/>
    <col min="9474" max="9474" width="1.33203125" style="65" customWidth="1"/>
    <col min="9475" max="9475" width="44.88671875" style="65" customWidth="1"/>
    <col min="9476" max="9476" width="47.33203125" style="65" customWidth="1"/>
    <col min="9477" max="9477" width="8.109375" style="65" customWidth="1"/>
    <col min="9478" max="9478" width="8.33203125" style="65" customWidth="1"/>
    <col min="9479" max="9479" width="5.44140625" style="65" customWidth="1"/>
    <col min="9480" max="9480" width="8.44140625" style="65" customWidth="1"/>
    <col min="9481" max="9481" width="13.6640625" style="65" customWidth="1"/>
    <col min="9482" max="9482" width="15.6640625" style="65" customWidth="1"/>
    <col min="9483" max="9483" width="14.6640625" style="65" customWidth="1"/>
    <col min="9484" max="9484" width="15" style="65" customWidth="1"/>
    <col min="9485" max="9486" width="14.33203125" style="65" customWidth="1"/>
    <col min="9487" max="9487" width="0" style="65" hidden="1" customWidth="1"/>
    <col min="9488" max="9488" width="18.88671875" style="65" customWidth="1"/>
    <col min="9489" max="9501" width="8" style="65" customWidth="1"/>
    <col min="9502" max="9505" width="9.33203125" style="65" customWidth="1"/>
    <col min="9506" max="9533" width="8.88671875" style="65"/>
    <col min="9534" max="9534" width="64" style="65" customWidth="1"/>
    <col min="9535" max="9535" width="97.88671875" style="65" customWidth="1"/>
    <col min="9536" max="9729" width="8.88671875" style="65"/>
    <col min="9730" max="9730" width="1.33203125" style="65" customWidth="1"/>
    <col min="9731" max="9731" width="44.88671875" style="65" customWidth="1"/>
    <col min="9732" max="9732" width="47.33203125" style="65" customWidth="1"/>
    <col min="9733" max="9733" width="8.109375" style="65" customWidth="1"/>
    <col min="9734" max="9734" width="8.33203125" style="65" customWidth="1"/>
    <col min="9735" max="9735" width="5.44140625" style="65" customWidth="1"/>
    <col min="9736" max="9736" width="8.44140625" style="65" customWidth="1"/>
    <col min="9737" max="9737" width="13.6640625" style="65" customWidth="1"/>
    <col min="9738" max="9738" width="15.6640625" style="65" customWidth="1"/>
    <col min="9739" max="9739" width="14.6640625" style="65" customWidth="1"/>
    <col min="9740" max="9740" width="15" style="65" customWidth="1"/>
    <col min="9741" max="9742" width="14.33203125" style="65" customWidth="1"/>
    <col min="9743" max="9743" width="0" style="65" hidden="1" customWidth="1"/>
    <col min="9744" max="9744" width="18.88671875" style="65" customWidth="1"/>
    <col min="9745" max="9757" width="8" style="65" customWidth="1"/>
    <col min="9758" max="9761" width="9.33203125" style="65" customWidth="1"/>
    <col min="9762" max="9789" width="8.88671875" style="65"/>
    <col min="9790" max="9790" width="64" style="65" customWidth="1"/>
    <col min="9791" max="9791" width="97.88671875" style="65" customWidth="1"/>
    <col min="9792" max="9985" width="8.88671875" style="65"/>
    <col min="9986" max="9986" width="1.33203125" style="65" customWidth="1"/>
    <col min="9987" max="9987" width="44.88671875" style="65" customWidth="1"/>
    <col min="9988" max="9988" width="47.33203125" style="65" customWidth="1"/>
    <col min="9989" max="9989" width="8.109375" style="65" customWidth="1"/>
    <col min="9990" max="9990" width="8.33203125" style="65" customWidth="1"/>
    <col min="9991" max="9991" width="5.44140625" style="65" customWidth="1"/>
    <col min="9992" max="9992" width="8.44140625" style="65" customWidth="1"/>
    <col min="9993" max="9993" width="13.6640625" style="65" customWidth="1"/>
    <col min="9994" max="9994" width="15.6640625" style="65" customWidth="1"/>
    <col min="9995" max="9995" width="14.6640625" style="65" customWidth="1"/>
    <col min="9996" max="9996" width="15" style="65" customWidth="1"/>
    <col min="9997" max="9998" width="14.33203125" style="65" customWidth="1"/>
    <col min="9999" max="9999" width="0" style="65" hidden="1" customWidth="1"/>
    <col min="10000" max="10000" width="18.88671875" style="65" customWidth="1"/>
    <col min="10001" max="10013" width="8" style="65" customWidth="1"/>
    <col min="10014" max="10017" width="9.33203125" style="65" customWidth="1"/>
    <col min="10018" max="10045" width="8.88671875" style="65"/>
    <col min="10046" max="10046" width="64" style="65" customWidth="1"/>
    <col min="10047" max="10047" width="97.88671875" style="65" customWidth="1"/>
    <col min="10048" max="10241" width="8.88671875" style="65"/>
    <col min="10242" max="10242" width="1.33203125" style="65" customWidth="1"/>
    <col min="10243" max="10243" width="44.88671875" style="65" customWidth="1"/>
    <col min="10244" max="10244" width="47.33203125" style="65" customWidth="1"/>
    <col min="10245" max="10245" width="8.109375" style="65" customWidth="1"/>
    <col min="10246" max="10246" width="8.33203125" style="65" customWidth="1"/>
    <col min="10247" max="10247" width="5.44140625" style="65" customWidth="1"/>
    <col min="10248" max="10248" width="8.44140625" style="65" customWidth="1"/>
    <col min="10249" max="10249" width="13.6640625" style="65" customWidth="1"/>
    <col min="10250" max="10250" width="15.6640625" style="65" customWidth="1"/>
    <col min="10251" max="10251" width="14.6640625" style="65" customWidth="1"/>
    <col min="10252" max="10252" width="15" style="65" customWidth="1"/>
    <col min="10253" max="10254" width="14.33203125" style="65" customWidth="1"/>
    <col min="10255" max="10255" width="0" style="65" hidden="1" customWidth="1"/>
    <col min="10256" max="10256" width="18.88671875" style="65" customWidth="1"/>
    <col min="10257" max="10269" width="8" style="65" customWidth="1"/>
    <col min="10270" max="10273" width="9.33203125" style="65" customWidth="1"/>
    <col min="10274" max="10301" width="8.88671875" style="65"/>
    <col min="10302" max="10302" width="64" style="65" customWidth="1"/>
    <col min="10303" max="10303" width="97.88671875" style="65" customWidth="1"/>
    <col min="10304" max="10497" width="8.88671875" style="65"/>
    <col min="10498" max="10498" width="1.33203125" style="65" customWidth="1"/>
    <col min="10499" max="10499" width="44.88671875" style="65" customWidth="1"/>
    <col min="10500" max="10500" width="47.33203125" style="65" customWidth="1"/>
    <col min="10501" max="10501" width="8.109375" style="65" customWidth="1"/>
    <col min="10502" max="10502" width="8.33203125" style="65" customWidth="1"/>
    <col min="10503" max="10503" width="5.44140625" style="65" customWidth="1"/>
    <col min="10504" max="10504" width="8.44140625" style="65" customWidth="1"/>
    <col min="10505" max="10505" width="13.6640625" style="65" customWidth="1"/>
    <col min="10506" max="10506" width="15.6640625" style="65" customWidth="1"/>
    <col min="10507" max="10507" width="14.6640625" style="65" customWidth="1"/>
    <col min="10508" max="10508" width="15" style="65" customWidth="1"/>
    <col min="10509" max="10510" width="14.33203125" style="65" customWidth="1"/>
    <col min="10511" max="10511" width="0" style="65" hidden="1" customWidth="1"/>
    <col min="10512" max="10512" width="18.88671875" style="65" customWidth="1"/>
    <col min="10513" max="10525" width="8" style="65" customWidth="1"/>
    <col min="10526" max="10529" width="9.33203125" style="65" customWidth="1"/>
    <col min="10530" max="10557" width="8.88671875" style="65"/>
    <col min="10558" max="10558" width="64" style="65" customWidth="1"/>
    <col min="10559" max="10559" width="97.88671875" style="65" customWidth="1"/>
    <col min="10560" max="10753" width="8.88671875" style="65"/>
    <col min="10754" max="10754" width="1.33203125" style="65" customWidth="1"/>
    <col min="10755" max="10755" width="44.88671875" style="65" customWidth="1"/>
    <col min="10756" max="10756" width="47.33203125" style="65" customWidth="1"/>
    <col min="10757" max="10757" width="8.109375" style="65" customWidth="1"/>
    <col min="10758" max="10758" width="8.33203125" style="65" customWidth="1"/>
    <col min="10759" max="10759" width="5.44140625" style="65" customWidth="1"/>
    <col min="10760" max="10760" width="8.44140625" style="65" customWidth="1"/>
    <col min="10761" max="10761" width="13.6640625" style="65" customWidth="1"/>
    <col min="10762" max="10762" width="15.6640625" style="65" customWidth="1"/>
    <col min="10763" max="10763" width="14.6640625" style="65" customWidth="1"/>
    <col min="10764" max="10764" width="15" style="65" customWidth="1"/>
    <col min="10765" max="10766" width="14.33203125" style="65" customWidth="1"/>
    <col min="10767" max="10767" width="0" style="65" hidden="1" customWidth="1"/>
    <col min="10768" max="10768" width="18.88671875" style="65" customWidth="1"/>
    <col min="10769" max="10781" width="8" style="65" customWidth="1"/>
    <col min="10782" max="10785" width="9.33203125" style="65" customWidth="1"/>
    <col min="10786" max="10813" width="8.88671875" style="65"/>
    <col min="10814" max="10814" width="64" style="65" customWidth="1"/>
    <col min="10815" max="10815" width="97.88671875" style="65" customWidth="1"/>
    <col min="10816" max="11009" width="8.88671875" style="65"/>
    <col min="11010" max="11010" width="1.33203125" style="65" customWidth="1"/>
    <col min="11011" max="11011" width="44.88671875" style="65" customWidth="1"/>
    <col min="11012" max="11012" width="47.33203125" style="65" customWidth="1"/>
    <col min="11013" max="11013" width="8.109375" style="65" customWidth="1"/>
    <col min="11014" max="11014" width="8.33203125" style="65" customWidth="1"/>
    <col min="11015" max="11015" width="5.44140625" style="65" customWidth="1"/>
    <col min="11016" max="11016" width="8.44140625" style="65" customWidth="1"/>
    <col min="11017" max="11017" width="13.6640625" style="65" customWidth="1"/>
    <col min="11018" max="11018" width="15.6640625" style="65" customWidth="1"/>
    <col min="11019" max="11019" width="14.6640625" style="65" customWidth="1"/>
    <col min="11020" max="11020" width="15" style="65" customWidth="1"/>
    <col min="11021" max="11022" width="14.33203125" style="65" customWidth="1"/>
    <col min="11023" max="11023" width="0" style="65" hidden="1" customWidth="1"/>
    <col min="11024" max="11024" width="18.88671875" style="65" customWidth="1"/>
    <col min="11025" max="11037" width="8" style="65" customWidth="1"/>
    <col min="11038" max="11041" width="9.33203125" style="65" customWidth="1"/>
    <col min="11042" max="11069" width="8.88671875" style="65"/>
    <col min="11070" max="11070" width="64" style="65" customWidth="1"/>
    <col min="11071" max="11071" width="97.88671875" style="65" customWidth="1"/>
    <col min="11072" max="11265" width="8.88671875" style="65"/>
    <col min="11266" max="11266" width="1.33203125" style="65" customWidth="1"/>
    <col min="11267" max="11267" width="44.88671875" style="65" customWidth="1"/>
    <col min="11268" max="11268" width="47.33203125" style="65" customWidth="1"/>
    <col min="11269" max="11269" width="8.109375" style="65" customWidth="1"/>
    <col min="11270" max="11270" width="8.33203125" style="65" customWidth="1"/>
    <col min="11271" max="11271" width="5.44140625" style="65" customWidth="1"/>
    <col min="11272" max="11272" width="8.44140625" style="65" customWidth="1"/>
    <col min="11273" max="11273" width="13.6640625" style="65" customWidth="1"/>
    <col min="11274" max="11274" width="15.6640625" style="65" customWidth="1"/>
    <col min="11275" max="11275" width="14.6640625" style="65" customWidth="1"/>
    <col min="11276" max="11276" width="15" style="65" customWidth="1"/>
    <col min="11277" max="11278" width="14.33203125" style="65" customWidth="1"/>
    <col min="11279" max="11279" width="0" style="65" hidden="1" customWidth="1"/>
    <col min="11280" max="11280" width="18.88671875" style="65" customWidth="1"/>
    <col min="11281" max="11293" width="8" style="65" customWidth="1"/>
    <col min="11294" max="11297" width="9.33203125" style="65" customWidth="1"/>
    <col min="11298" max="11325" width="8.88671875" style="65"/>
    <col min="11326" max="11326" width="64" style="65" customWidth="1"/>
    <col min="11327" max="11327" width="97.88671875" style="65" customWidth="1"/>
    <col min="11328" max="11521" width="8.88671875" style="65"/>
    <col min="11522" max="11522" width="1.33203125" style="65" customWidth="1"/>
    <col min="11523" max="11523" width="44.88671875" style="65" customWidth="1"/>
    <col min="11524" max="11524" width="47.33203125" style="65" customWidth="1"/>
    <col min="11525" max="11525" width="8.109375" style="65" customWidth="1"/>
    <col min="11526" max="11526" width="8.33203125" style="65" customWidth="1"/>
    <col min="11527" max="11527" width="5.44140625" style="65" customWidth="1"/>
    <col min="11528" max="11528" width="8.44140625" style="65" customWidth="1"/>
    <col min="11529" max="11529" width="13.6640625" style="65" customWidth="1"/>
    <col min="11530" max="11530" width="15.6640625" style="65" customWidth="1"/>
    <col min="11531" max="11531" width="14.6640625" style="65" customWidth="1"/>
    <col min="11532" max="11532" width="15" style="65" customWidth="1"/>
    <col min="11533" max="11534" width="14.33203125" style="65" customWidth="1"/>
    <col min="11535" max="11535" width="0" style="65" hidden="1" customWidth="1"/>
    <col min="11536" max="11536" width="18.88671875" style="65" customWidth="1"/>
    <col min="11537" max="11549" width="8" style="65" customWidth="1"/>
    <col min="11550" max="11553" width="9.33203125" style="65" customWidth="1"/>
    <col min="11554" max="11581" width="8.88671875" style="65"/>
    <col min="11582" max="11582" width="64" style="65" customWidth="1"/>
    <col min="11583" max="11583" width="97.88671875" style="65" customWidth="1"/>
    <col min="11584" max="11777" width="8.88671875" style="65"/>
    <col min="11778" max="11778" width="1.33203125" style="65" customWidth="1"/>
    <col min="11779" max="11779" width="44.88671875" style="65" customWidth="1"/>
    <col min="11780" max="11780" width="47.33203125" style="65" customWidth="1"/>
    <col min="11781" max="11781" width="8.109375" style="65" customWidth="1"/>
    <col min="11782" max="11782" width="8.33203125" style="65" customWidth="1"/>
    <col min="11783" max="11783" width="5.44140625" style="65" customWidth="1"/>
    <col min="11784" max="11784" width="8.44140625" style="65" customWidth="1"/>
    <col min="11785" max="11785" width="13.6640625" style="65" customWidth="1"/>
    <col min="11786" max="11786" width="15.6640625" style="65" customWidth="1"/>
    <col min="11787" max="11787" width="14.6640625" style="65" customWidth="1"/>
    <col min="11788" max="11788" width="15" style="65" customWidth="1"/>
    <col min="11789" max="11790" width="14.33203125" style="65" customWidth="1"/>
    <col min="11791" max="11791" width="0" style="65" hidden="1" customWidth="1"/>
    <col min="11792" max="11792" width="18.88671875" style="65" customWidth="1"/>
    <col min="11793" max="11805" width="8" style="65" customWidth="1"/>
    <col min="11806" max="11809" width="9.33203125" style="65" customWidth="1"/>
    <col min="11810" max="11837" width="8.88671875" style="65"/>
    <col min="11838" max="11838" width="64" style="65" customWidth="1"/>
    <col min="11839" max="11839" width="97.88671875" style="65" customWidth="1"/>
    <col min="11840" max="12033" width="8.88671875" style="65"/>
    <col min="12034" max="12034" width="1.33203125" style="65" customWidth="1"/>
    <col min="12035" max="12035" width="44.88671875" style="65" customWidth="1"/>
    <col min="12036" max="12036" width="47.33203125" style="65" customWidth="1"/>
    <col min="12037" max="12037" width="8.109375" style="65" customWidth="1"/>
    <col min="12038" max="12038" width="8.33203125" style="65" customWidth="1"/>
    <col min="12039" max="12039" width="5.44140625" style="65" customWidth="1"/>
    <col min="12040" max="12040" width="8.44140625" style="65" customWidth="1"/>
    <col min="12041" max="12041" width="13.6640625" style="65" customWidth="1"/>
    <col min="12042" max="12042" width="15.6640625" style="65" customWidth="1"/>
    <col min="12043" max="12043" width="14.6640625" style="65" customWidth="1"/>
    <col min="12044" max="12044" width="15" style="65" customWidth="1"/>
    <col min="12045" max="12046" width="14.33203125" style="65" customWidth="1"/>
    <col min="12047" max="12047" width="0" style="65" hidden="1" customWidth="1"/>
    <col min="12048" max="12048" width="18.88671875" style="65" customWidth="1"/>
    <col min="12049" max="12061" width="8" style="65" customWidth="1"/>
    <col min="12062" max="12065" width="9.33203125" style="65" customWidth="1"/>
    <col min="12066" max="12093" width="8.88671875" style="65"/>
    <col min="12094" max="12094" width="64" style="65" customWidth="1"/>
    <col min="12095" max="12095" width="97.88671875" style="65" customWidth="1"/>
    <col min="12096" max="12289" width="8.88671875" style="65"/>
    <col min="12290" max="12290" width="1.33203125" style="65" customWidth="1"/>
    <col min="12291" max="12291" width="44.88671875" style="65" customWidth="1"/>
    <col min="12292" max="12292" width="47.33203125" style="65" customWidth="1"/>
    <col min="12293" max="12293" width="8.109375" style="65" customWidth="1"/>
    <col min="12294" max="12294" width="8.33203125" style="65" customWidth="1"/>
    <col min="12295" max="12295" width="5.44140625" style="65" customWidth="1"/>
    <col min="12296" max="12296" width="8.44140625" style="65" customWidth="1"/>
    <col min="12297" max="12297" width="13.6640625" style="65" customWidth="1"/>
    <col min="12298" max="12298" width="15.6640625" style="65" customWidth="1"/>
    <col min="12299" max="12299" width="14.6640625" style="65" customWidth="1"/>
    <col min="12300" max="12300" width="15" style="65" customWidth="1"/>
    <col min="12301" max="12302" width="14.33203125" style="65" customWidth="1"/>
    <col min="12303" max="12303" width="0" style="65" hidden="1" customWidth="1"/>
    <col min="12304" max="12304" width="18.88671875" style="65" customWidth="1"/>
    <col min="12305" max="12317" width="8" style="65" customWidth="1"/>
    <col min="12318" max="12321" width="9.33203125" style="65" customWidth="1"/>
    <col min="12322" max="12349" width="8.88671875" style="65"/>
    <col min="12350" max="12350" width="64" style="65" customWidth="1"/>
    <col min="12351" max="12351" width="97.88671875" style="65" customWidth="1"/>
    <col min="12352" max="12545" width="8.88671875" style="65"/>
    <col min="12546" max="12546" width="1.33203125" style="65" customWidth="1"/>
    <col min="12547" max="12547" width="44.88671875" style="65" customWidth="1"/>
    <col min="12548" max="12548" width="47.33203125" style="65" customWidth="1"/>
    <col min="12549" max="12549" width="8.109375" style="65" customWidth="1"/>
    <col min="12550" max="12550" width="8.33203125" style="65" customWidth="1"/>
    <col min="12551" max="12551" width="5.44140625" style="65" customWidth="1"/>
    <col min="12552" max="12552" width="8.44140625" style="65" customWidth="1"/>
    <col min="12553" max="12553" width="13.6640625" style="65" customWidth="1"/>
    <col min="12554" max="12554" width="15.6640625" style="65" customWidth="1"/>
    <col min="12555" max="12555" width="14.6640625" style="65" customWidth="1"/>
    <col min="12556" max="12556" width="15" style="65" customWidth="1"/>
    <col min="12557" max="12558" width="14.33203125" style="65" customWidth="1"/>
    <col min="12559" max="12559" width="0" style="65" hidden="1" customWidth="1"/>
    <col min="12560" max="12560" width="18.88671875" style="65" customWidth="1"/>
    <col min="12561" max="12573" width="8" style="65" customWidth="1"/>
    <col min="12574" max="12577" width="9.33203125" style="65" customWidth="1"/>
    <col min="12578" max="12605" width="8.88671875" style="65"/>
    <col min="12606" max="12606" width="64" style="65" customWidth="1"/>
    <col min="12607" max="12607" width="97.88671875" style="65" customWidth="1"/>
    <col min="12608" max="12801" width="8.88671875" style="65"/>
    <col min="12802" max="12802" width="1.33203125" style="65" customWidth="1"/>
    <col min="12803" max="12803" width="44.88671875" style="65" customWidth="1"/>
    <col min="12804" max="12804" width="47.33203125" style="65" customWidth="1"/>
    <col min="12805" max="12805" width="8.109375" style="65" customWidth="1"/>
    <col min="12806" max="12806" width="8.33203125" style="65" customWidth="1"/>
    <col min="12807" max="12807" width="5.44140625" style="65" customWidth="1"/>
    <col min="12808" max="12808" width="8.44140625" style="65" customWidth="1"/>
    <col min="12809" max="12809" width="13.6640625" style="65" customWidth="1"/>
    <col min="12810" max="12810" width="15.6640625" style="65" customWidth="1"/>
    <col min="12811" max="12811" width="14.6640625" style="65" customWidth="1"/>
    <col min="12812" max="12812" width="15" style="65" customWidth="1"/>
    <col min="12813" max="12814" width="14.33203125" style="65" customWidth="1"/>
    <col min="12815" max="12815" width="0" style="65" hidden="1" customWidth="1"/>
    <col min="12816" max="12816" width="18.88671875" style="65" customWidth="1"/>
    <col min="12817" max="12829" width="8" style="65" customWidth="1"/>
    <col min="12830" max="12833" width="9.33203125" style="65" customWidth="1"/>
    <col min="12834" max="12861" width="8.88671875" style="65"/>
    <col min="12862" max="12862" width="64" style="65" customWidth="1"/>
    <col min="12863" max="12863" width="97.88671875" style="65" customWidth="1"/>
    <col min="12864" max="13057" width="8.88671875" style="65"/>
    <col min="13058" max="13058" width="1.33203125" style="65" customWidth="1"/>
    <col min="13059" max="13059" width="44.88671875" style="65" customWidth="1"/>
    <col min="13060" max="13060" width="47.33203125" style="65" customWidth="1"/>
    <col min="13061" max="13061" width="8.109375" style="65" customWidth="1"/>
    <col min="13062" max="13062" width="8.33203125" style="65" customWidth="1"/>
    <col min="13063" max="13063" width="5.44140625" style="65" customWidth="1"/>
    <col min="13064" max="13064" width="8.44140625" style="65" customWidth="1"/>
    <col min="13065" max="13065" width="13.6640625" style="65" customWidth="1"/>
    <col min="13066" max="13066" width="15.6640625" style="65" customWidth="1"/>
    <col min="13067" max="13067" width="14.6640625" style="65" customWidth="1"/>
    <col min="13068" max="13068" width="15" style="65" customWidth="1"/>
    <col min="13069" max="13070" width="14.33203125" style="65" customWidth="1"/>
    <col min="13071" max="13071" width="0" style="65" hidden="1" customWidth="1"/>
    <col min="13072" max="13072" width="18.88671875" style="65" customWidth="1"/>
    <col min="13073" max="13085" width="8" style="65" customWidth="1"/>
    <col min="13086" max="13089" width="9.33203125" style="65" customWidth="1"/>
    <col min="13090" max="13117" width="8.88671875" style="65"/>
    <col min="13118" max="13118" width="64" style="65" customWidth="1"/>
    <col min="13119" max="13119" width="97.88671875" style="65" customWidth="1"/>
    <col min="13120" max="13313" width="8.88671875" style="65"/>
    <col min="13314" max="13314" width="1.33203125" style="65" customWidth="1"/>
    <col min="13315" max="13315" width="44.88671875" style="65" customWidth="1"/>
    <col min="13316" max="13316" width="47.33203125" style="65" customWidth="1"/>
    <col min="13317" max="13317" width="8.109375" style="65" customWidth="1"/>
    <col min="13318" max="13318" width="8.33203125" style="65" customWidth="1"/>
    <col min="13319" max="13319" width="5.44140625" style="65" customWidth="1"/>
    <col min="13320" max="13320" width="8.44140625" style="65" customWidth="1"/>
    <col min="13321" max="13321" width="13.6640625" style="65" customWidth="1"/>
    <col min="13322" max="13322" width="15.6640625" style="65" customWidth="1"/>
    <col min="13323" max="13323" width="14.6640625" style="65" customWidth="1"/>
    <col min="13324" max="13324" width="15" style="65" customWidth="1"/>
    <col min="13325" max="13326" width="14.33203125" style="65" customWidth="1"/>
    <col min="13327" max="13327" width="0" style="65" hidden="1" customWidth="1"/>
    <col min="13328" max="13328" width="18.88671875" style="65" customWidth="1"/>
    <col min="13329" max="13341" width="8" style="65" customWidth="1"/>
    <col min="13342" max="13345" width="9.33203125" style="65" customWidth="1"/>
    <col min="13346" max="13373" width="8.88671875" style="65"/>
    <col min="13374" max="13374" width="64" style="65" customWidth="1"/>
    <col min="13375" max="13375" width="97.88671875" style="65" customWidth="1"/>
    <col min="13376" max="13569" width="8.88671875" style="65"/>
    <col min="13570" max="13570" width="1.33203125" style="65" customWidth="1"/>
    <col min="13571" max="13571" width="44.88671875" style="65" customWidth="1"/>
    <col min="13572" max="13572" width="47.33203125" style="65" customWidth="1"/>
    <col min="13573" max="13573" width="8.109375" style="65" customWidth="1"/>
    <col min="13574" max="13574" width="8.33203125" style="65" customWidth="1"/>
    <col min="13575" max="13575" width="5.44140625" style="65" customWidth="1"/>
    <col min="13576" max="13576" width="8.44140625" style="65" customWidth="1"/>
    <col min="13577" max="13577" width="13.6640625" style="65" customWidth="1"/>
    <col min="13578" max="13578" width="15.6640625" style="65" customWidth="1"/>
    <col min="13579" max="13579" width="14.6640625" style="65" customWidth="1"/>
    <col min="13580" max="13580" width="15" style="65" customWidth="1"/>
    <col min="13581" max="13582" width="14.33203125" style="65" customWidth="1"/>
    <col min="13583" max="13583" width="0" style="65" hidden="1" customWidth="1"/>
    <col min="13584" max="13584" width="18.88671875" style="65" customWidth="1"/>
    <col min="13585" max="13597" width="8" style="65" customWidth="1"/>
    <col min="13598" max="13601" width="9.33203125" style="65" customWidth="1"/>
    <col min="13602" max="13629" width="8.88671875" style="65"/>
    <col min="13630" max="13630" width="64" style="65" customWidth="1"/>
    <col min="13631" max="13631" width="97.88671875" style="65" customWidth="1"/>
    <col min="13632" max="13825" width="8.88671875" style="65"/>
    <col min="13826" max="13826" width="1.33203125" style="65" customWidth="1"/>
    <col min="13827" max="13827" width="44.88671875" style="65" customWidth="1"/>
    <col min="13828" max="13828" width="47.33203125" style="65" customWidth="1"/>
    <col min="13829" max="13829" width="8.109375" style="65" customWidth="1"/>
    <col min="13830" max="13830" width="8.33203125" style="65" customWidth="1"/>
    <col min="13831" max="13831" width="5.44140625" style="65" customWidth="1"/>
    <col min="13832" max="13832" width="8.44140625" style="65" customWidth="1"/>
    <col min="13833" max="13833" width="13.6640625" style="65" customWidth="1"/>
    <col min="13834" max="13834" width="15.6640625" style="65" customWidth="1"/>
    <col min="13835" max="13835" width="14.6640625" style="65" customWidth="1"/>
    <col min="13836" max="13836" width="15" style="65" customWidth="1"/>
    <col min="13837" max="13838" width="14.33203125" style="65" customWidth="1"/>
    <col min="13839" max="13839" width="0" style="65" hidden="1" customWidth="1"/>
    <col min="13840" max="13840" width="18.88671875" style="65" customWidth="1"/>
    <col min="13841" max="13853" width="8" style="65" customWidth="1"/>
    <col min="13854" max="13857" width="9.33203125" style="65" customWidth="1"/>
    <col min="13858" max="13885" width="8.88671875" style="65"/>
    <col min="13886" max="13886" width="64" style="65" customWidth="1"/>
    <col min="13887" max="13887" width="97.88671875" style="65" customWidth="1"/>
    <col min="13888" max="14081" width="8.88671875" style="65"/>
    <col min="14082" max="14082" width="1.33203125" style="65" customWidth="1"/>
    <col min="14083" max="14083" width="44.88671875" style="65" customWidth="1"/>
    <col min="14084" max="14084" width="47.33203125" style="65" customWidth="1"/>
    <col min="14085" max="14085" width="8.109375" style="65" customWidth="1"/>
    <col min="14086" max="14086" width="8.33203125" style="65" customWidth="1"/>
    <col min="14087" max="14087" width="5.44140625" style="65" customWidth="1"/>
    <col min="14088" max="14088" width="8.44140625" style="65" customWidth="1"/>
    <col min="14089" max="14089" width="13.6640625" style="65" customWidth="1"/>
    <col min="14090" max="14090" width="15.6640625" style="65" customWidth="1"/>
    <col min="14091" max="14091" width="14.6640625" style="65" customWidth="1"/>
    <col min="14092" max="14092" width="15" style="65" customWidth="1"/>
    <col min="14093" max="14094" width="14.33203125" style="65" customWidth="1"/>
    <col min="14095" max="14095" width="0" style="65" hidden="1" customWidth="1"/>
    <col min="14096" max="14096" width="18.88671875" style="65" customWidth="1"/>
    <col min="14097" max="14109" width="8" style="65" customWidth="1"/>
    <col min="14110" max="14113" width="9.33203125" style="65" customWidth="1"/>
    <col min="14114" max="14141" width="8.88671875" style="65"/>
    <col min="14142" max="14142" width="64" style="65" customWidth="1"/>
    <col min="14143" max="14143" width="97.88671875" style="65" customWidth="1"/>
    <col min="14144" max="14337" width="8.88671875" style="65"/>
    <col min="14338" max="14338" width="1.33203125" style="65" customWidth="1"/>
    <col min="14339" max="14339" width="44.88671875" style="65" customWidth="1"/>
    <col min="14340" max="14340" width="47.33203125" style="65" customWidth="1"/>
    <col min="14341" max="14341" width="8.109375" style="65" customWidth="1"/>
    <col min="14342" max="14342" width="8.33203125" style="65" customWidth="1"/>
    <col min="14343" max="14343" width="5.44140625" style="65" customWidth="1"/>
    <col min="14344" max="14344" width="8.44140625" style="65" customWidth="1"/>
    <col min="14345" max="14345" width="13.6640625" style="65" customWidth="1"/>
    <col min="14346" max="14346" width="15.6640625" style="65" customWidth="1"/>
    <col min="14347" max="14347" width="14.6640625" style="65" customWidth="1"/>
    <col min="14348" max="14348" width="15" style="65" customWidth="1"/>
    <col min="14349" max="14350" width="14.33203125" style="65" customWidth="1"/>
    <col min="14351" max="14351" width="0" style="65" hidden="1" customWidth="1"/>
    <col min="14352" max="14352" width="18.88671875" style="65" customWidth="1"/>
    <col min="14353" max="14365" width="8" style="65" customWidth="1"/>
    <col min="14366" max="14369" width="9.33203125" style="65" customWidth="1"/>
    <col min="14370" max="14397" width="8.88671875" style="65"/>
    <col min="14398" max="14398" width="64" style="65" customWidth="1"/>
    <col min="14399" max="14399" width="97.88671875" style="65" customWidth="1"/>
    <col min="14400" max="14593" width="8.88671875" style="65"/>
    <col min="14594" max="14594" width="1.33203125" style="65" customWidth="1"/>
    <col min="14595" max="14595" width="44.88671875" style="65" customWidth="1"/>
    <col min="14596" max="14596" width="47.33203125" style="65" customWidth="1"/>
    <col min="14597" max="14597" width="8.109375" style="65" customWidth="1"/>
    <col min="14598" max="14598" width="8.33203125" style="65" customWidth="1"/>
    <col min="14599" max="14599" width="5.44140625" style="65" customWidth="1"/>
    <col min="14600" max="14600" width="8.44140625" style="65" customWidth="1"/>
    <col min="14601" max="14601" width="13.6640625" style="65" customWidth="1"/>
    <col min="14602" max="14602" width="15.6640625" style="65" customWidth="1"/>
    <col min="14603" max="14603" width="14.6640625" style="65" customWidth="1"/>
    <col min="14604" max="14604" width="15" style="65" customWidth="1"/>
    <col min="14605" max="14606" width="14.33203125" style="65" customWidth="1"/>
    <col min="14607" max="14607" width="0" style="65" hidden="1" customWidth="1"/>
    <col min="14608" max="14608" width="18.88671875" style="65" customWidth="1"/>
    <col min="14609" max="14621" width="8" style="65" customWidth="1"/>
    <col min="14622" max="14625" width="9.33203125" style="65" customWidth="1"/>
    <col min="14626" max="14653" width="8.88671875" style="65"/>
    <col min="14654" max="14654" width="64" style="65" customWidth="1"/>
    <col min="14655" max="14655" width="97.88671875" style="65" customWidth="1"/>
    <col min="14656" max="14849" width="8.88671875" style="65"/>
    <col min="14850" max="14850" width="1.33203125" style="65" customWidth="1"/>
    <col min="14851" max="14851" width="44.88671875" style="65" customWidth="1"/>
    <col min="14852" max="14852" width="47.33203125" style="65" customWidth="1"/>
    <col min="14853" max="14853" width="8.109375" style="65" customWidth="1"/>
    <col min="14854" max="14854" width="8.33203125" style="65" customWidth="1"/>
    <col min="14855" max="14855" width="5.44140625" style="65" customWidth="1"/>
    <col min="14856" max="14856" width="8.44140625" style="65" customWidth="1"/>
    <col min="14857" max="14857" width="13.6640625" style="65" customWidth="1"/>
    <col min="14858" max="14858" width="15.6640625" style="65" customWidth="1"/>
    <col min="14859" max="14859" width="14.6640625" style="65" customWidth="1"/>
    <col min="14860" max="14860" width="15" style="65" customWidth="1"/>
    <col min="14861" max="14862" width="14.33203125" style="65" customWidth="1"/>
    <col min="14863" max="14863" width="0" style="65" hidden="1" customWidth="1"/>
    <col min="14864" max="14864" width="18.88671875" style="65" customWidth="1"/>
    <col min="14865" max="14877" width="8" style="65" customWidth="1"/>
    <col min="14878" max="14881" width="9.33203125" style="65" customWidth="1"/>
    <col min="14882" max="14909" width="8.88671875" style="65"/>
    <col min="14910" max="14910" width="64" style="65" customWidth="1"/>
    <col min="14911" max="14911" width="97.88671875" style="65" customWidth="1"/>
    <col min="14912" max="15105" width="8.88671875" style="65"/>
    <col min="15106" max="15106" width="1.33203125" style="65" customWidth="1"/>
    <col min="15107" max="15107" width="44.88671875" style="65" customWidth="1"/>
    <col min="15108" max="15108" width="47.33203125" style="65" customWidth="1"/>
    <col min="15109" max="15109" width="8.109375" style="65" customWidth="1"/>
    <col min="15110" max="15110" width="8.33203125" style="65" customWidth="1"/>
    <col min="15111" max="15111" width="5.44140625" style="65" customWidth="1"/>
    <col min="15112" max="15112" width="8.44140625" style="65" customWidth="1"/>
    <col min="15113" max="15113" width="13.6640625" style="65" customWidth="1"/>
    <col min="15114" max="15114" width="15.6640625" style="65" customWidth="1"/>
    <col min="15115" max="15115" width="14.6640625" style="65" customWidth="1"/>
    <col min="15116" max="15116" width="15" style="65" customWidth="1"/>
    <col min="15117" max="15118" width="14.33203125" style="65" customWidth="1"/>
    <col min="15119" max="15119" width="0" style="65" hidden="1" customWidth="1"/>
    <col min="15120" max="15120" width="18.88671875" style="65" customWidth="1"/>
    <col min="15121" max="15133" width="8" style="65" customWidth="1"/>
    <col min="15134" max="15137" width="9.33203125" style="65" customWidth="1"/>
    <col min="15138" max="15165" width="8.88671875" style="65"/>
    <col min="15166" max="15166" width="64" style="65" customWidth="1"/>
    <col min="15167" max="15167" width="97.88671875" style="65" customWidth="1"/>
    <col min="15168" max="15361" width="8.88671875" style="65"/>
    <col min="15362" max="15362" width="1.33203125" style="65" customWidth="1"/>
    <col min="15363" max="15363" width="44.88671875" style="65" customWidth="1"/>
    <col min="15364" max="15364" width="47.33203125" style="65" customWidth="1"/>
    <col min="15365" max="15365" width="8.109375" style="65" customWidth="1"/>
    <col min="15366" max="15366" width="8.33203125" style="65" customWidth="1"/>
    <col min="15367" max="15367" width="5.44140625" style="65" customWidth="1"/>
    <col min="15368" max="15368" width="8.44140625" style="65" customWidth="1"/>
    <col min="15369" max="15369" width="13.6640625" style="65" customWidth="1"/>
    <col min="15370" max="15370" width="15.6640625" style="65" customWidth="1"/>
    <col min="15371" max="15371" width="14.6640625" style="65" customWidth="1"/>
    <col min="15372" max="15372" width="15" style="65" customWidth="1"/>
    <col min="15373" max="15374" width="14.33203125" style="65" customWidth="1"/>
    <col min="15375" max="15375" width="0" style="65" hidden="1" customWidth="1"/>
    <col min="15376" max="15376" width="18.88671875" style="65" customWidth="1"/>
    <col min="15377" max="15389" width="8" style="65" customWidth="1"/>
    <col min="15390" max="15393" width="9.33203125" style="65" customWidth="1"/>
    <col min="15394" max="15421" width="8.88671875" style="65"/>
    <col min="15422" max="15422" width="64" style="65" customWidth="1"/>
    <col min="15423" max="15423" width="97.88671875" style="65" customWidth="1"/>
    <col min="15424" max="15617" width="8.88671875" style="65"/>
    <col min="15618" max="15618" width="1.33203125" style="65" customWidth="1"/>
    <col min="15619" max="15619" width="44.88671875" style="65" customWidth="1"/>
    <col min="15620" max="15620" width="47.33203125" style="65" customWidth="1"/>
    <col min="15621" max="15621" width="8.109375" style="65" customWidth="1"/>
    <col min="15622" max="15622" width="8.33203125" style="65" customWidth="1"/>
    <col min="15623" max="15623" width="5.44140625" style="65" customWidth="1"/>
    <col min="15624" max="15624" width="8.44140625" style="65" customWidth="1"/>
    <col min="15625" max="15625" width="13.6640625" style="65" customWidth="1"/>
    <col min="15626" max="15626" width="15.6640625" style="65" customWidth="1"/>
    <col min="15627" max="15627" width="14.6640625" style="65" customWidth="1"/>
    <col min="15628" max="15628" width="15" style="65" customWidth="1"/>
    <col min="15629" max="15630" width="14.33203125" style="65" customWidth="1"/>
    <col min="15631" max="15631" width="0" style="65" hidden="1" customWidth="1"/>
    <col min="15632" max="15632" width="18.88671875" style="65" customWidth="1"/>
    <col min="15633" max="15645" width="8" style="65" customWidth="1"/>
    <col min="15646" max="15649" width="9.33203125" style="65" customWidth="1"/>
    <col min="15650" max="15677" width="8.88671875" style="65"/>
    <col min="15678" max="15678" width="64" style="65" customWidth="1"/>
    <col min="15679" max="15679" width="97.88671875" style="65" customWidth="1"/>
    <col min="15680" max="15873" width="8.88671875" style="65"/>
    <col min="15874" max="15874" width="1.33203125" style="65" customWidth="1"/>
    <col min="15875" max="15875" width="44.88671875" style="65" customWidth="1"/>
    <col min="15876" max="15876" width="47.33203125" style="65" customWidth="1"/>
    <col min="15877" max="15877" width="8.109375" style="65" customWidth="1"/>
    <col min="15878" max="15878" width="8.33203125" style="65" customWidth="1"/>
    <col min="15879" max="15879" width="5.44140625" style="65" customWidth="1"/>
    <col min="15880" max="15880" width="8.44140625" style="65" customWidth="1"/>
    <col min="15881" max="15881" width="13.6640625" style="65" customWidth="1"/>
    <col min="15882" max="15882" width="15.6640625" style="65" customWidth="1"/>
    <col min="15883" max="15883" width="14.6640625" style="65" customWidth="1"/>
    <col min="15884" max="15884" width="15" style="65" customWidth="1"/>
    <col min="15885" max="15886" width="14.33203125" style="65" customWidth="1"/>
    <col min="15887" max="15887" width="0" style="65" hidden="1" customWidth="1"/>
    <col min="15888" max="15888" width="18.88671875" style="65" customWidth="1"/>
    <col min="15889" max="15901" width="8" style="65" customWidth="1"/>
    <col min="15902" max="15905" width="9.33203125" style="65" customWidth="1"/>
    <col min="15906" max="15933" width="8.88671875" style="65"/>
    <col min="15934" max="15934" width="64" style="65" customWidth="1"/>
    <col min="15935" max="15935" width="97.88671875" style="65" customWidth="1"/>
    <col min="15936" max="16129" width="8.88671875" style="65"/>
    <col min="16130" max="16130" width="1.33203125" style="65" customWidth="1"/>
    <col min="16131" max="16131" width="44.88671875" style="65" customWidth="1"/>
    <col min="16132" max="16132" width="47.33203125" style="65" customWidth="1"/>
    <col min="16133" max="16133" width="8.109375" style="65" customWidth="1"/>
    <col min="16134" max="16134" width="8.33203125" style="65" customWidth="1"/>
    <col min="16135" max="16135" width="5.44140625" style="65" customWidth="1"/>
    <col min="16136" max="16136" width="8.44140625" style="65" customWidth="1"/>
    <col min="16137" max="16137" width="13.6640625" style="65" customWidth="1"/>
    <col min="16138" max="16138" width="15.6640625" style="65" customWidth="1"/>
    <col min="16139" max="16139" width="14.6640625" style="65" customWidth="1"/>
    <col min="16140" max="16140" width="15" style="65" customWidth="1"/>
    <col min="16141" max="16142" width="14.33203125" style="65" customWidth="1"/>
    <col min="16143" max="16143" width="0" style="65" hidden="1" customWidth="1"/>
    <col min="16144" max="16144" width="18.88671875" style="65" customWidth="1"/>
    <col min="16145" max="16157" width="8" style="65" customWidth="1"/>
    <col min="16158" max="16161" width="9.33203125" style="65" customWidth="1"/>
    <col min="16162" max="16189" width="8.88671875" style="65"/>
    <col min="16190" max="16190" width="64" style="65" customWidth="1"/>
    <col min="16191" max="16191" width="97.88671875" style="65" customWidth="1"/>
    <col min="16192" max="16384" width="8.88671875" style="65"/>
  </cols>
  <sheetData>
    <row r="1" spans="1:63" ht="8.25" customHeight="1" thickBot="1" x14ac:dyDescent="0.35">
      <c r="A1" s="58"/>
      <c r="B1" s="59"/>
      <c r="C1" s="60"/>
      <c r="D1" s="61"/>
      <c r="E1" s="61"/>
      <c r="F1" s="61"/>
      <c r="G1" s="62"/>
      <c r="H1" s="62"/>
      <c r="I1" s="62"/>
      <c r="J1" s="62"/>
      <c r="K1" s="62"/>
      <c r="L1" s="62"/>
      <c r="M1" s="62"/>
      <c r="N1" s="63"/>
      <c r="O1" s="64"/>
      <c r="BJ1" s="66" t="s">
        <v>196</v>
      </c>
      <c r="BK1" s="67" t="s">
        <v>197</v>
      </c>
    </row>
    <row r="2" spans="1:63" ht="25.5" customHeight="1" thickTop="1" thickBot="1" x14ac:dyDescent="0.35">
      <c r="A2" s="58"/>
      <c r="B2" s="68" t="s">
        <v>198</v>
      </c>
      <c r="C2" s="212"/>
      <c r="D2" s="212"/>
      <c r="E2" s="212"/>
      <c r="F2" s="212"/>
      <c r="G2" s="212"/>
      <c r="H2" s="212"/>
      <c r="I2" s="212"/>
      <c r="J2" s="212"/>
      <c r="K2" s="58"/>
      <c r="L2" s="69" t="s">
        <v>199</v>
      </c>
      <c r="M2" s="70">
        <v>2018</v>
      </c>
      <c r="N2" s="71"/>
      <c r="O2" s="72"/>
      <c r="BJ2" s="73" t="s">
        <v>200</v>
      </c>
      <c r="BK2" s="74" t="s">
        <v>201</v>
      </c>
    </row>
    <row r="3" spans="1:63" ht="25.5" customHeight="1" thickTop="1" thickBot="1" x14ac:dyDescent="0.35">
      <c r="A3" s="58"/>
      <c r="B3" s="68" t="s">
        <v>202</v>
      </c>
      <c r="C3" s="212"/>
      <c r="D3" s="212"/>
      <c r="E3" s="212"/>
      <c r="F3" s="212"/>
      <c r="G3" s="212"/>
      <c r="H3" s="212"/>
      <c r="I3" s="212"/>
      <c r="J3" s="212"/>
      <c r="K3" s="58"/>
      <c r="L3" s="58"/>
      <c r="M3" s="58"/>
      <c r="N3" s="71"/>
      <c r="O3" s="72"/>
      <c r="BJ3" s="75" t="s">
        <v>203</v>
      </c>
      <c r="BK3" s="76" t="s">
        <v>204</v>
      </c>
    </row>
    <row r="4" spans="1:63" ht="25.5" customHeight="1" thickTop="1" thickBot="1" x14ac:dyDescent="0.35">
      <c r="A4" s="58"/>
      <c r="B4" s="68" t="s">
        <v>205</v>
      </c>
      <c r="C4" s="212"/>
      <c r="D4" s="212"/>
      <c r="E4" s="212"/>
      <c r="F4" s="212"/>
      <c r="G4" s="212"/>
      <c r="H4" s="212"/>
      <c r="I4" s="212"/>
      <c r="J4" s="212"/>
      <c r="K4" s="58"/>
      <c r="L4" s="58"/>
      <c r="M4" s="58"/>
      <c r="N4" s="71"/>
      <c r="O4" s="72"/>
      <c r="BJ4" s="75" t="s">
        <v>206</v>
      </c>
      <c r="BK4" s="76" t="s">
        <v>207</v>
      </c>
    </row>
    <row r="5" spans="1:63" ht="12.75" customHeight="1" thickTop="1" thickBot="1" x14ac:dyDescent="0.35">
      <c r="A5" s="58"/>
      <c r="B5" s="77"/>
      <c r="C5" s="78"/>
      <c r="D5" s="79"/>
      <c r="E5" s="78"/>
      <c r="F5" s="79"/>
      <c r="G5" s="58"/>
      <c r="H5" s="58"/>
      <c r="I5" s="58"/>
      <c r="J5" s="58"/>
      <c r="K5" s="58"/>
      <c r="L5" s="58"/>
      <c r="M5" s="58"/>
      <c r="N5" s="71"/>
      <c r="O5" s="72"/>
      <c r="BJ5" s="75" t="s">
        <v>208</v>
      </c>
      <c r="BK5" s="76" t="s">
        <v>209</v>
      </c>
    </row>
    <row r="6" spans="1:63" ht="5.25" customHeight="1" thickTop="1" x14ac:dyDescent="0.3">
      <c r="A6" s="58"/>
      <c r="B6" s="213" t="s">
        <v>210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5"/>
      <c r="O6" s="72"/>
      <c r="BJ6" s="75" t="s">
        <v>211</v>
      </c>
      <c r="BK6" s="76" t="s">
        <v>212</v>
      </c>
    </row>
    <row r="7" spans="1:63" ht="5.25" customHeight="1" x14ac:dyDescent="0.3">
      <c r="A7" s="58"/>
      <c r="B7" s="216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8"/>
      <c r="O7" s="72"/>
      <c r="BJ7" s="75" t="s">
        <v>213</v>
      </c>
      <c r="BK7" s="76" t="s">
        <v>214</v>
      </c>
    </row>
    <row r="8" spans="1:63" ht="5.25" customHeight="1" x14ac:dyDescent="0.3">
      <c r="A8" s="58"/>
      <c r="B8" s="216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8"/>
      <c r="O8" s="72"/>
      <c r="BJ8" s="75" t="s">
        <v>215</v>
      </c>
      <c r="BK8" s="76" t="s">
        <v>216</v>
      </c>
    </row>
    <row r="9" spans="1:63" ht="5.25" customHeight="1" thickBot="1" x14ac:dyDescent="0.35">
      <c r="A9" s="58"/>
      <c r="B9" s="219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1"/>
      <c r="O9" s="72"/>
      <c r="BJ9" s="75" t="s">
        <v>217</v>
      </c>
      <c r="BK9" s="76" t="s">
        <v>218</v>
      </c>
    </row>
    <row r="10" spans="1:63" ht="9.75" customHeight="1" thickTop="1" x14ac:dyDescent="0.3">
      <c r="A10" s="58"/>
      <c r="B10" s="222" t="s">
        <v>219</v>
      </c>
      <c r="C10" s="223"/>
      <c r="D10" s="226" t="s">
        <v>220</v>
      </c>
      <c r="E10" s="227"/>
      <c r="F10" s="227"/>
      <c r="G10" s="227"/>
      <c r="H10" s="227"/>
      <c r="I10" s="80"/>
      <c r="J10" s="227" t="s">
        <v>221</v>
      </c>
      <c r="K10" s="80"/>
      <c r="L10" s="232"/>
      <c r="M10" s="232"/>
      <c r="N10" s="223"/>
      <c r="O10" s="72"/>
      <c r="BJ10" s="75"/>
      <c r="BK10" s="76"/>
    </row>
    <row r="11" spans="1:63" ht="18" customHeight="1" thickBot="1" x14ac:dyDescent="0.35">
      <c r="A11" s="58"/>
      <c r="B11" s="224"/>
      <c r="C11" s="225"/>
      <c r="D11" s="228"/>
      <c r="E11" s="229"/>
      <c r="F11" s="229"/>
      <c r="G11" s="229"/>
      <c r="H11" s="229"/>
      <c r="I11" s="81"/>
      <c r="J11" s="229"/>
      <c r="K11" s="81"/>
      <c r="L11" s="233"/>
      <c r="M11" s="233"/>
      <c r="N11" s="234"/>
      <c r="O11" s="72"/>
      <c r="BJ11" s="75"/>
      <c r="BK11" s="76"/>
    </row>
    <row r="12" spans="1:63" ht="18" customHeight="1" thickTop="1" thickBot="1" x14ac:dyDescent="0.35">
      <c r="A12" s="58"/>
      <c r="B12" s="236" t="s">
        <v>222</v>
      </c>
      <c r="C12" s="236" t="s">
        <v>223</v>
      </c>
      <c r="D12" s="230"/>
      <c r="E12" s="231"/>
      <c r="F12" s="231"/>
      <c r="G12" s="231"/>
      <c r="H12" s="231"/>
      <c r="I12" s="82"/>
      <c r="J12" s="231"/>
      <c r="K12" s="82"/>
      <c r="L12" s="235"/>
      <c r="M12" s="235"/>
      <c r="N12" s="225"/>
      <c r="O12" s="83"/>
      <c r="BJ12" s="75"/>
      <c r="BK12" s="76"/>
    </row>
    <row r="13" spans="1:63" ht="21.75" customHeight="1" thickTop="1" thickBot="1" x14ac:dyDescent="0.35">
      <c r="A13" s="58"/>
      <c r="B13" s="236"/>
      <c r="C13" s="236"/>
      <c r="D13" s="240" t="s">
        <v>224</v>
      </c>
      <c r="E13" s="240"/>
      <c r="F13" s="240"/>
      <c r="G13" s="240"/>
      <c r="H13" s="240"/>
      <c r="I13" s="241"/>
      <c r="J13" s="241"/>
      <c r="K13" s="241"/>
      <c r="L13" s="240"/>
      <c r="M13" s="240"/>
      <c r="N13" s="240"/>
      <c r="O13" s="84"/>
      <c r="BJ13" s="75" t="s">
        <v>225</v>
      </c>
      <c r="BK13" s="76" t="s">
        <v>226</v>
      </c>
    </row>
    <row r="14" spans="1:63" ht="133.5" customHeight="1" thickTop="1" thickBot="1" x14ac:dyDescent="0.35">
      <c r="A14" s="58"/>
      <c r="B14" s="85"/>
      <c r="C14" s="85"/>
      <c r="D14" s="237"/>
      <c r="E14" s="238"/>
      <c r="F14" s="238"/>
      <c r="G14" s="238"/>
      <c r="H14" s="238"/>
      <c r="I14" s="238"/>
      <c r="J14" s="238"/>
      <c r="K14" s="238"/>
      <c r="L14" s="238"/>
      <c r="M14" s="238"/>
      <c r="N14" s="239"/>
      <c r="O14" s="72"/>
      <c r="P14" s="86"/>
      <c r="Q14" s="87"/>
      <c r="R14" s="87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8"/>
      <c r="BJ14" s="75" t="s">
        <v>227</v>
      </c>
      <c r="BK14" s="76" t="s">
        <v>228</v>
      </c>
    </row>
    <row r="15" spans="1:63" ht="133.5" customHeight="1" thickTop="1" thickBot="1" x14ac:dyDescent="0.35">
      <c r="A15" s="58"/>
      <c r="B15" s="85"/>
      <c r="C15" s="85"/>
      <c r="D15" s="237"/>
      <c r="E15" s="238"/>
      <c r="F15" s="238"/>
      <c r="G15" s="238"/>
      <c r="H15" s="238"/>
      <c r="I15" s="238"/>
      <c r="J15" s="238"/>
      <c r="K15" s="238"/>
      <c r="L15" s="238"/>
      <c r="M15" s="238"/>
      <c r="N15" s="239"/>
      <c r="O15" s="72"/>
      <c r="P15" s="86"/>
      <c r="Q15" s="87"/>
      <c r="R15" s="87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8"/>
      <c r="BJ15" s="75" t="s">
        <v>227</v>
      </c>
      <c r="BK15" s="76" t="s">
        <v>228</v>
      </c>
    </row>
    <row r="16" spans="1:63" ht="133.5" customHeight="1" thickTop="1" thickBot="1" x14ac:dyDescent="0.35">
      <c r="B16" s="85"/>
      <c r="C16" s="85"/>
      <c r="D16" s="237"/>
      <c r="E16" s="238"/>
      <c r="F16" s="238"/>
      <c r="G16" s="238"/>
      <c r="H16" s="238"/>
      <c r="I16" s="238"/>
      <c r="J16" s="238"/>
      <c r="K16" s="238"/>
      <c r="L16" s="238"/>
      <c r="M16" s="238"/>
      <c r="N16" s="239"/>
    </row>
    <row r="17" spans="2:14" ht="133.5" customHeight="1" thickTop="1" thickBot="1" x14ac:dyDescent="0.35">
      <c r="B17" s="89"/>
      <c r="C17" s="89"/>
      <c r="D17" s="237"/>
      <c r="E17" s="238"/>
      <c r="F17" s="238"/>
      <c r="G17" s="238"/>
      <c r="H17" s="238"/>
      <c r="I17" s="238"/>
      <c r="J17" s="238"/>
      <c r="K17" s="238"/>
      <c r="L17" s="238"/>
      <c r="M17" s="238"/>
      <c r="N17" s="239"/>
    </row>
    <row r="18" spans="2:14" ht="133.5" customHeight="1" thickTop="1" thickBot="1" x14ac:dyDescent="0.35">
      <c r="B18" s="89"/>
      <c r="C18" s="89"/>
      <c r="D18" s="237"/>
      <c r="E18" s="238"/>
      <c r="F18" s="238"/>
      <c r="G18" s="238"/>
      <c r="H18" s="238"/>
      <c r="I18" s="238"/>
      <c r="J18" s="238"/>
      <c r="K18" s="238"/>
      <c r="L18" s="238"/>
      <c r="M18" s="238"/>
      <c r="N18" s="239"/>
    </row>
    <row r="19" spans="2:14" ht="16.8" thickTop="1" thickBot="1" x14ac:dyDescent="0.35">
      <c r="B19" s="89"/>
      <c r="C19" s="89"/>
      <c r="D19" s="237"/>
      <c r="E19" s="238"/>
      <c r="F19" s="238"/>
      <c r="G19" s="238"/>
      <c r="H19" s="238"/>
      <c r="I19" s="238"/>
      <c r="J19" s="238"/>
      <c r="K19" s="238"/>
      <c r="L19" s="238"/>
      <c r="M19" s="238"/>
      <c r="N19" s="239"/>
    </row>
    <row r="20" spans="2:14" ht="16.8" thickTop="1" thickBot="1" x14ac:dyDescent="0.35">
      <c r="B20" s="89"/>
      <c r="C20" s="89"/>
      <c r="D20" s="237"/>
      <c r="E20" s="238"/>
      <c r="F20" s="238"/>
      <c r="G20" s="238"/>
      <c r="H20" s="238"/>
      <c r="I20" s="238"/>
      <c r="J20" s="238"/>
      <c r="K20" s="238"/>
      <c r="L20" s="238"/>
      <c r="M20" s="238"/>
      <c r="N20" s="239"/>
    </row>
    <row r="21" spans="2:14" ht="16.8" thickTop="1" thickBot="1" x14ac:dyDescent="0.35">
      <c r="B21" s="89"/>
      <c r="C21" s="89"/>
      <c r="D21" s="237"/>
      <c r="E21" s="238"/>
      <c r="F21" s="238"/>
      <c r="G21" s="238"/>
      <c r="H21" s="238"/>
      <c r="I21" s="238"/>
      <c r="J21" s="238"/>
      <c r="K21" s="238"/>
      <c r="L21" s="238"/>
      <c r="M21" s="238"/>
      <c r="N21" s="239"/>
    </row>
    <row r="22" spans="2:14" ht="16.8" thickTop="1" thickBot="1" x14ac:dyDescent="0.35">
      <c r="B22" s="89"/>
      <c r="C22" s="89"/>
      <c r="D22" s="237"/>
      <c r="E22" s="238"/>
      <c r="F22" s="238"/>
      <c r="G22" s="238"/>
      <c r="H22" s="238"/>
      <c r="I22" s="238"/>
      <c r="J22" s="238"/>
      <c r="K22" s="238"/>
      <c r="L22" s="238"/>
      <c r="M22" s="238"/>
      <c r="N22" s="239"/>
    </row>
    <row r="23" spans="2:14" ht="16.8" thickTop="1" thickBot="1" x14ac:dyDescent="0.35">
      <c r="B23" s="89"/>
      <c r="C23" s="89"/>
      <c r="D23" s="237"/>
      <c r="E23" s="238"/>
      <c r="F23" s="238"/>
      <c r="G23" s="238"/>
      <c r="H23" s="238"/>
      <c r="I23" s="238"/>
      <c r="J23" s="238"/>
      <c r="K23" s="238"/>
      <c r="L23" s="238"/>
      <c r="M23" s="238"/>
      <c r="N23" s="239"/>
    </row>
    <row r="24" spans="2:14" ht="16.8" thickTop="1" thickBot="1" x14ac:dyDescent="0.35">
      <c r="B24" s="89"/>
      <c r="C24" s="89"/>
      <c r="D24" s="237"/>
      <c r="E24" s="238"/>
      <c r="F24" s="238"/>
      <c r="G24" s="238"/>
      <c r="H24" s="238"/>
      <c r="I24" s="238"/>
      <c r="J24" s="238"/>
      <c r="K24" s="238"/>
      <c r="L24" s="238"/>
      <c r="M24" s="238"/>
      <c r="N24" s="239"/>
    </row>
    <row r="25" spans="2:14" ht="16.8" thickTop="1" thickBot="1" x14ac:dyDescent="0.35">
      <c r="B25" s="89"/>
      <c r="C25" s="89"/>
      <c r="D25" s="237"/>
      <c r="E25" s="238"/>
      <c r="F25" s="238"/>
      <c r="G25" s="238"/>
      <c r="H25" s="238"/>
      <c r="I25" s="238"/>
      <c r="J25" s="238"/>
      <c r="K25" s="238"/>
      <c r="L25" s="238"/>
      <c r="M25" s="238"/>
      <c r="N25" s="239"/>
    </row>
    <row r="26" spans="2:14" ht="16.8" thickTop="1" thickBot="1" x14ac:dyDescent="0.35">
      <c r="B26" s="89"/>
      <c r="C26" s="89"/>
      <c r="D26" s="237"/>
      <c r="E26" s="238"/>
      <c r="F26" s="238"/>
      <c r="G26" s="238"/>
      <c r="H26" s="238"/>
      <c r="I26" s="238"/>
      <c r="J26" s="238"/>
      <c r="K26" s="238"/>
      <c r="L26" s="238"/>
      <c r="M26" s="238"/>
      <c r="N26" s="239"/>
    </row>
    <row r="27" spans="2:14" ht="16.8" thickTop="1" thickBot="1" x14ac:dyDescent="0.35">
      <c r="B27" s="89"/>
      <c r="C27" s="89"/>
      <c r="D27" s="237"/>
      <c r="E27" s="238"/>
      <c r="F27" s="238"/>
      <c r="G27" s="238"/>
      <c r="H27" s="238"/>
      <c r="I27" s="238"/>
      <c r="J27" s="238"/>
      <c r="K27" s="238"/>
      <c r="L27" s="238"/>
      <c r="M27" s="238"/>
      <c r="N27" s="239"/>
    </row>
    <row r="28" spans="2:14" ht="16.8" thickTop="1" thickBot="1" x14ac:dyDescent="0.35">
      <c r="B28" s="89"/>
      <c r="C28" s="89"/>
      <c r="D28" s="237"/>
      <c r="E28" s="238"/>
      <c r="F28" s="238"/>
      <c r="G28" s="238"/>
      <c r="H28" s="238"/>
      <c r="I28" s="238"/>
      <c r="J28" s="238"/>
      <c r="K28" s="238"/>
      <c r="L28" s="238"/>
      <c r="M28" s="238"/>
      <c r="N28" s="239"/>
    </row>
    <row r="29" spans="2:14" ht="16.8" thickTop="1" thickBot="1" x14ac:dyDescent="0.35">
      <c r="B29" s="89"/>
      <c r="C29" s="89"/>
      <c r="D29" s="237"/>
      <c r="E29" s="238"/>
      <c r="F29" s="238"/>
      <c r="G29" s="238"/>
      <c r="H29" s="238"/>
      <c r="I29" s="238"/>
      <c r="J29" s="238"/>
      <c r="K29" s="238"/>
      <c r="L29" s="238"/>
      <c r="M29" s="238"/>
      <c r="N29" s="239"/>
    </row>
    <row r="30" spans="2:14" ht="16.8" thickTop="1" thickBot="1" x14ac:dyDescent="0.35">
      <c r="B30" s="89"/>
      <c r="C30" s="89"/>
      <c r="D30" s="237"/>
      <c r="E30" s="238"/>
      <c r="F30" s="238"/>
      <c r="G30" s="238"/>
      <c r="H30" s="238"/>
      <c r="I30" s="238"/>
      <c r="J30" s="238"/>
      <c r="K30" s="238"/>
      <c r="L30" s="238"/>
      <c r="M30" s="238"/>
      <c r="N30" s="239"/>
    </row>
    <row r="31" spans="2:14" ht="16.8" thickTop="1" thickBot="1" x14ac:dyDescent="0.35">
      <c r="B31" s="89"/>
      <c r="C31" s="89"/>
      <c r="D31" s="237"/>
      <c r="E31" s="238"/>
      <c r="F31" s="238"/>
      <c r="G31" s="238"/>
      <c r="H31" s="238"/>
      <c r="I31" s="238"/>
      <c r="J31" s="238"/>
      <c r="K31" s="238"/>
      <c r="L31" s="238"/>
      <c r="M31" s="238"/>
      <c r="N31" s="239"/>
    </row>
    <row r="32" spans="2:14" ht="16.8" thickTop="1" thickBot="1" x14ac:dyDescent="0.35">
      <c r="B32" s="89"/>
      <c r="C32" s="89"/>
      <c r="D32" s="237"/>
      <c r="E32" s="238"/>
      <c r="F32" s="238"/>
      <c r="G32" s="238"/>
      <c r="H32" s="238"/>
      <c r="I32" s="238"/>
      <c r="J32" s="238"/>
      <c r="K32" s="238"/>
      <c r="L32" s="238"/>
      <c r="M32" s="238"/>
      <c r="N32" s="239"/>
    </row>
    <row r="33" spans="2:14" ht="16.8" thickTop="1" thickBot="1" x14ac:dyDescent="0.35">
      <c r="B33" s="89"/>
      <c r="C33" s="89"/>
      <c r="D33" s="237"/>
      <c r="E33" s="238"/>
      <c r="F33" s="238"/>
      <c r="G33" s="238"/>
      <c r="H33" s="238"/>
      <c r="I33" s="238"/>
      <c r="J33" s="238"/>
      <c r="K33" s="238"/>
      <c r="L33" s="238"/>
      <c r="M33" s="238"/>
      <c r="N33" s="239"/>
    </row>
    <row r="34" spans="2:14" ht="16.2" thickTop="1" x14ac:dyDescent="0.3"/>
  </sheetData>
  <mergeCells count="31">
    <mergeCell ref="D31:N31"/>
    <mergeCell ref="D32:N32"/>
    <mergeCell ref="D33:N33"/>
    <mergeCell ref="D25:N25"/>
    <mergeCell ref="D26:N26"/>
    <mergeCell ref="D27:N27"/>
    <mergeCell ref="D28:N28"/>
    <mergeCell ref="D29:N29"/>
    <mergeCell ref="D30:N30"/>
    <mergeCell ref="D24:N24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23:N23"/>
    <mergeCell ref="C2:J2"/>
    <mergeCell ref="C3:J3"/>
    <mergeCell ref="C4:J4"/>
    <mergeCell ref="B6:N9"/>
    <mergeCell ref="B10:C11"/>
    <mergeCell ref="D10:H12"/>
    <mergeCell ref="J10:J12"/>
    <mergeCell ref="L10:N12"/>
    <mergeCell ref="B12:B13"/>
    <mergeCell ref="C12:C13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BH317"/>
  <sheetViews>
    <sheetView view="pageBreakPreview" topLeftCell="A12" zoomScale="70" zoomScaleNormal="80" zoomScaleSheetLayoutView="70" workbookViewId="0">
      <selection activeCell="X30" sqref="X30:AI34"/>
    </sheetView>
  </sheetViews>
  <sheetFormatPr defaultColWidth="5.109375" defaultRowHeight="14.4" x14ac:dyDescent="0.3"/>
  <cols>
    <col min="1" max="26" width="5.33203125" style="53" customWidth="1"/>
    <col min="27" max="27" width="5.33203125" style="54" customWidth="1"/>
    <col min="28" max="33" width="5.33203125" style="53" customWidth="1"/>
    <col min="34" max="35" width="5.33203125" style="18" customWidth="1"/>
    <col min="36" max="16384" width="5.109375" style="18"/>
  </cols>
  <sheetData>
    <row r="1" spans="1:60" ht="3" customHeight="1" thickBot="1" x14ac:dyDescent="0.35">
      <c r="A1" s="130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2"/>
      <c r="AH1" s="17"/>
      <c r="AI1" s="17"/>
      <c r="AJ1" s="17"/>
      <c r="AK1" s="17"/>
    </row>
    <row r="2" spans="1:60" ht="30" customHeight="1" thickTop="1" thickBot="1" x14ac:dyDescent="0.35">
      <c r="A2" s="117" t="s">
        <v>233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7"/>
      <c r="AK2" s="17"/>
    </row>
    <row r="3" spans="1:60" s="21" customFormat="1" ht="35.25" customHeight="1" thickTop="1" thickBot="1" x14ac:dyDescent="0.35">
      <c r="A3" s="118" t="s">
        <v>11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20"/>
      <c r="AH3" s="19" t="s">
        <v>12</v>
      </c>
      <c r="AI3" s="19">
        <f>Elenco!B3</f>
        <v>1</v>
      </c>
      <c r="AJ3" s="20"/>
      <c r="AK3" s="20"/>
    </row>
    <row r="4" spans="1:60" s="21" customFormat="1" ht="33" customHeight="1" thickTop="1" thickBot="1" x14ac:dyDescent="0.35">
      <c r="A4" s="133" t="s">
        <v>13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 t="str">
        <f>Elenco!C1</f>
        <v>Simaxis</v>
      </c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20"/>
      <c r="AK4" s="20"/>
    </row>
    <row r="5" spans="1:60" s="23" customFormat="1" ht="35.25" customHeight="1" thickTop="1" thickBot="1" x14ac:dyDescent="0.35">
      <c r="A5" s="117" t="s">
        <v>14</v>
      </c>
      <c r="B5" s="117"/>
      <c r="C5" s="117"/>
      <c r="D5" s="117"/>
      <c r="E5" s="134" t="s">
        <v>324</v>
      </c>
      <c r="F5" s="134"/>
      <c r="G5" s="134"/>
      <c r="H5" s="134"/>
      <c r="I5" s="134"/>
      <c r="J5" s="134"/>
      <c r="K5" s="117" t="s">
        <v>16</v>
      </c>
      <c r="L5" s="117"/>
      <c r="M5" s="117"/>
      <c r="N5" s="117"/>
      <c r="O5" s="117"/>
      <c r="P5" s="134" t="s">
        <v>329</v>
      </c>
      <c r="Q5" s="134"/>
      <c r="R5" s="134"/>
      <c r="S5" s="134"/>
      <c r="T5" s="134"/>
      <c r="U5" s="134"/>
      <c r="V5" s="134"/>
      <c r="W5" s="134"/>
      <c r="X5" s="117" t="s">
        <v>17</v>
      </c>
      <c r="Y5" s="117"/>
      <c r="Z5" s="117"/>
      <c r="AA5" s="117"/>
      <c r="AB5" s="117"/>
      <c r="AC5" s="134" t="s">
        <v>18</v>
      </c>
      <c r="AD5" s="134"/>
      <c r="AE5" s="134"/>
      <c r="AF5" s="134"/>
      <c r="AG5" s="134"/>
      <c r="AH5" s="134"/>
      <c r="AI5" s="134"/>
      <c r="AJ5" s="22"/>
      <c r="AK5" s="22"/>
      <c r="BA5" s="138" t="s">
        <v>19</v>
      </c>
      <c r="BB5" s="138"/>
      <c r="BC5" s="138"/>
      <c r="BD5" s="138"/>
      <c r="BE5" s="138"/>
      <c r="BF5" s="138"/>
      <c r="BG5" s="138"/>
      <c r="BH5" s="138"/>
    </row>
    <row r="6" spans="1:60" s="21" customFormat="1" ht="33" hidden="1" customHeight="1" thickTop="1" thickBot="1" x14ac:dyDescent="0.35">
      <c r="A6" s="117" t="s">
        <v>20</v>
      </c>
      <c r="B6" s="117"/>
      <c r="C6" s="117"/>
      <c r="D6" s="117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20"/>
      <c r="AK6" s="20"/>
    </row>
    <row r="7" spans="1:60" s="21" customFormat="1" ht="33.75" hidden="1" customHeight="1" thickTop="1" thickBot="1" x14ac:dyDescent="0.35">
      <c r="A7" s="117" t="s">
        <v>21</v>
      </c>
      <c r="B7" s="117"/>
      <c r="C7" s="117"/>
      <c r="D7" s="117"/>
      <c r="E7" s="140" t="s">
        <v>22</v>
      </c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20"/>
      <c r="AK7" s="20"/>
    </row>
    <row r="8" spans="1:60" s="21" customFormat="1" ht="33.75" hidden="1" customHeight="1" thickTop="1" thickBot="1" x14ac:dyDescent="0.35">
      <c r="A8" s="117" t="s">
        <v>23</v>
      </c>
      <c r="B8" s="117"/>
      <c r="C8" s="117"/>
      <c r="D8" s="117"/>
      <c r="E8" s="140" t="s">
        <v>234</v>
      </c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20"/>
      <c r="AK8" s="20"/>
    </row>
    <row r="9" spans="1:60" s="21" customFormat="1" ht="15" hidden="1" customHeight="1" thickTop="1" x14ac:dyDescent="0.3">
      <c r="A9" s="141" t="s">
        <v>25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51"/>
      <c r="AJ9" s="20"/>
      <c r="AK9" s="20"/>
    </row>
    <row r="10" spans="1:60" s="21" customFormat="1" ht="17.25" hidden="1" customHeight="1" thickBot="1" x14ac:dyDescent="0.35">
      <c r="A10" s="146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8"/>
      <c r="AJ10" s="20"/>
      <c r="AK10" s="20"/>
    </row>
    <row r="11" spans="1:60" s="21" customFormat="1" ht="45" hidden="1" customHeight="1" thickTop="1" thickBot="1" x14ac:dyDescent="0.35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7"/>
      <c r="AJ11" s="20"/>
      <c r="AK11" s="20"/>
    </row>
    <row r="12" spans="1:60" s="21" customFormat="1" ht="21" customHeight="1" thickTop="1" thickBot="1" x14ac:dyDescent="0.35">
      <c r="A12" s="118" t="s">
        <v>26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20"/>
      <c r="AJ12" s="24"/>
      <c r="AK12" s="24"/>
    </row>
    <row r="13" spans="1:60" s="21" customFormat="1" ht="43.5" customHeight="1" thickTop="1" thickBot="1" x14ac:dyDescent="0.35">
      <c r="A13" s="118" t="s">
        <v>27</v>
      </c>
      <c r="B13" s="119"/>
      <c r="C13" s="119"/>
      <c r="D13" s="120"/>
      <c r="E13" s="141" t="str">
        <f>Elenco!E3</f>
        <v>Ciclo della Programmazione: corretta gestione e programmazione delle risorse finanziarie dell'ente al fine di garantire la qualità dei servizi svolti e il rispetto dei piani e dei programmi della politica</v>
      </c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51"/>
      <c r="AJ13" s="20"/>
      <c r="AK13" s="20"/>
    </row>
    <row r="14" spans="1:60" s="21" customFormat="1" ht="16.2" thickTop="1" x14ac:dyDescent="0.3">
      <c r="A14" s="141" t="s">
        <v>28</v>
      </c>
      <c r="B14" s="142"/>
      <c r="C14" s="142"/>
      <c r="D14" s="142"/>
      <c r="E14" s="149" t="s">
        <v>229</v>
      </c>
      <c r="F14" s="150"/>
      <c r="G14" s="150"/>
      <c r="H14" s="150"/>
      <c r="I14" s="150"/>
      <c r="J14" s="150"/>
      <c r="K14" s="150"/>
      <c r="L14" s="150"/>
      <c r="M14" s="149" t="s">
        <v>230</v>
      </c>
      <c r="N14" s="150"/>
      <c r="O14" s="150"/>
      <c r="P14" s="150"/>
      <c r="Q14" s="150"/>
      <c r="R14" s="150"/>
      <c r="S14" s="150"/>
      <c r="T14" s="150"/>
      <c r="U14" s="149" t="s">
        <v>231</v>
      </c>
      <c r="V14" s="150"/>
      <c r="W14" s="150"/>
      <c r="X14" s="150"/>
      <c r="Y14" s="150"/>
      <c r="Z14" s="150"/>
      <c r="AA14" s="150"/>
      <c r="AB14" s="150"/>
      <c r="AC14" s="149" t="s">
        <v>232</v>
      </c>
      <c r="AD14" s="150"/>
      <c r="AE14" s="152"/>
      <c r="AF14" s="149">
        <v>2019</v>
      </c>
      <c r="AG14" s="152"/>
      <c r="AH14" s="149">
        <v>2018</v>
      </c>
      <c r="AI14" s="152"/>
      <c r="AJ14" s="20"/>
      <c r="AK14" s="20"/>
      <c r="AV14" s="20"/>
      <c r="AW14" s="20"/>
      <c r="AX14" s="20"/>
    </row>
    <row r="15" spans="1:60" s="21" customFormat="1" ht="59.25" customHeight="1" x14ac:dyDescent="0.3">
      <c r="A15" s="143"/>
      <c r="B15" s="144"/>
      <c r="C15" s="144"/>
      <c r="D15" s="145"/>
      <c r="E15" s="153" t="s">
        <v>237</v>
      </c>
      <c r="F15" s="154"/>
      <c r="G15" s="154"/>
      <c r="H15" s="154"/>
      <c r="I15" s="154"/>
      <c r="J15" s="154"/>
      <c r="K15" s="154"/>
      <c r="L15" s="154"/>
      <c r="M15" s="153" t="s">
        <v>235</v>
      </c>
      <c r="N15" s="154"/>
      <c r="O15" s="154"/>
      <c r="P15" s="154"/>
      <c r="Q15" s="154"/>
      <c r="R15" s="154"/>
      <c r="S15" s="154"/>
      <c r="T15" s="154"/>
      <c r="U15" s="153" t="s">
        <v>236</v>
      </c>
      <c r="V15" s="154"/>
      <c r="W15" s="154"/>
      <c r="X15" s="154"/>
      <c r="Y15" s="154"/>
      <c r="Z15" s="154"/>
      <c r="AA15" s="154"/>
      <c r="AB15" s="154"/>
      <c r="AC15" s="180" t="s">
        <v>303</v>
      </c>
      <c r="AD15" s="179"/>
      <c r="AE15" s="176"/>
      <c r="AF15" s="175"/>
      <c r="AG15" s="176"/>
      <c r="AH15" s="175"/>
      <c r="AI15" s="176"/>
      <c r="AJ15" s="20"/>
      <c r="AK15" s="20"/>
      <c r="AV15" s="20"/>
      <c r="AW15" s="20"/>
      <c r="AX15" s="20"/>
    </row>
    <row r="16" spans="1:60" s="21" customFormat="1" ht="56.25" customHeight="1" x14ac:dyDescent="0.3">
      <c r="A16" s="143"/>
      <c r="B16" s="144"/>
      <c r="C16" s="144"/>
      <c r="D16" s="145"/>
      <c r="E16" s="181" t="s">
        <v>238</v>
      </c>
      <c r="F16" s="182"/>
      <c r="G16" s="182"/>
      <c r="H16" s="182"/>
      <c r="I16" s="182"/>
      <c r="J16" s="182"/>
      <c r="K16" s="182"/>
      <c r="L16" s="183"/>
      <c r="M16" s="187" t="s">
        <v>239</v>
      </c>
      <c r="N16" s="182"/>
      <c r="O16" s="182"/>
      <c r="P16" s="182"/>
      <c r="Q16" s="182"/>
      <c r="R16" s="182"/>
      <c r="S16" s="182"/>
      <c r="T16" s="183"/>
      <c r="U16" s="153" t="s">
        <v>240</v>
      </c>
      <c r="V16" s="154"/>
      <c r="W16" s="154"/>
      <c r="X16" s="154"/>
      <c r="Y16" s="154"/>
      <c r="Z16" s="154"/>
      <c r="AA16" s="154"/>
      <c r="AB16" s="154"/>
      <c r="AC16" s="180">
        <v>0.85</v>
      </c>
      <c r="AD16" s="179"/>
      <c r="AE16" s="176"/>
      <c r="AF16" s="175"/>
      <c r="AG16" s="176"/>
      <c r="AH16" s="175"/>
      <c r="AI16" s="176"/>
      <c r="AJ16" s="20"/>
      <c r="AK16" s="20"/>
      <c r="AV16" s="20"/>
      <c r="AW16" s="20"/>
      <c r="AX16" s="20"/>
    </row>
    <row r="17" spans="1:50" s="21" customFormat="1" ht="64.8" customHeight="1" x14ac:dyDescent="0.3">
      <c r="A17" s="143"/>
      <c r="B17" s="144"/>
      <c r="C17" s="144"/>
      <c r="D17" s="145"/>
      <c r="E17" s="184"/>
      <c r="F17" s="185"/>
      <c r="G17" s="185"/>
      <c r="H17" s="185"/>
      <c r="I17" s="185"/>
      <c r="J17" s="185"/>
      <c r="K17" s="185"/>
      <c r="L17" s="186"/>
      <c r="M17" s="188"/>
      <c r="N17" s="185"/>
      <c r="O17" s="185"/>
      <c r="P17" s="185"/>
      <c r="Q17" s="185"/>
      <c r="R17" s="185"/>
      <c r="S17" s="185"/>
      <c r="T17" s="186"/>
      <c r="U17" s="153" t="s">
        <v>241</v>
      </c>
      <c r="V17" s="154"/>
      <c r="W17" s="154"/>
      <c r="X17" s="154"/>
      <c r="Y17" s="154"/>
      <c r="Z17" s="154"/>
      <c r="AA17" s="154"/>
      <c r="AB17" s="154"/>
      <c r="AC17" s="180">
        <v>0.75</v>
      </c>
      <c r="AD17" s="179"/>
      <c r="AE17" s="176"/>
      <c r="AF17" s="175"/>
      <c r="AG17" s="176"/>
      <c r="AH17" s="175"/>
      <c r="AI17" s="176"/>
      <c r="AJ17" s="20"/>
      <c r="AK17" s="20"/>
      <c r="AV17" s="20"/>
      <c r="AW17" s="20"/>
      <c r="AX17" s="20"/>
    </row>
    <row r="18" spans="1:50" s="21" customFormat="1" ht="72.75" customHeight="1" x14ac:dyDescent="0.3">
      <c r="A18" s="143"/>
      <c r="B18" s="144"/>
      <c r="C18" s="144"/>
      <c r="D18" s="145"/>
      <c r="E18" s="153" t="s">
        <v>242</v>
      </c>
      <c r="F18" s="154"/>
      <c r="G18" s="154"/>
      <c r="H18" s="154"/>
      <c r="I18" s="154"/>
      <c r="J18" s="154"/>
      <c r="K18" s="154"/>
      <c r="L18" s="154"/>
      <c r="M18" s="153" t="s">
        <v>243</v>
      </c>
      <c r="N18" s="154"/>
      <c r="O18" s="154"/>
      <c r="P18" s="154"/>
      <c r="Q18" s="154"/>
      <c r="R18" s="154"/>
      <c r="S18" s="154"/>
      <c r="T18" s="154"/>
      <c r="U18" s="153" t="s">
        <v>244</v>
      </c>
      <c r="V18" s="154"/>
      <c r="W18" s="154"/>
      <c r="X18" s="154"/>
      <c r="Y18" s="154"/>
      <c r="Z18" s="154"/>
      <c r="AA18" s="154"/>
      <c r="AB18" s="154"/>
      <c r="AC18" s="175" t="s">
        <v>245</v>
      </c>
      <c r="AD18" s="179"/>
      <c r="AE18" s="176"/>
      <c r="AF18" s="175"/>
      <c r="AG18" s="176"/>
      <c r="AH18" s="175"/>
      <c r="AI18" s="176"/>
      <c r="AJ18" s="20"/>
      <c r="AK18" s="20"/>
      <c r="AV18" s="20"/>
      <c r="AW18" s="20"/>
      <c r="AX18" s="20"/>
    </row>
    <row r="19" spans="1:50" s="21" customFormat="1" ht="151.5" hidden="1" customHeight="1" x14ac:dyDescent="0.3">
      <c r="A19" s="143"/>
      <c r="B19" s="144"/>
      <c r="C19" s="144"/>
      <c r="D19" s="145"/>
      <c r="E19" s="189" t="s">
        <v>246</v>
      </c>
      <c r="F19" s="190"/>
      <c r="G19" s="190"/>
      <c r="H19" s="190"/>
      <c r="I19" s="190"/>
      <c r="J19" s="190"/>
      <c r="K19" s="190"/>
      <c r="L19" s="190"/>
      <c r="M19" s="189" t="s">
        <v>247</v>
      </c>
      <c r="N19" s="190"/>
      <c r="O19" s="190"/>
      <c r="P19" s="190"/>
      <c r="Q19" s="190"/>
      <c r="R19" s="190"/>
      <c r="S19" s="190"/>
      <c r="T19" s="190"/>
      <c r="U19" s="189" t="s">
        <v>248</v>
      </c>
      <c r="V19" s="190"/>
      <c r="W19" s="190"/>
      <c r="X19" s="190"/>
      <c r="Y19" s="190"/>
      <c r="Z19" s="190"/>
      <c r="AA19" s="190"/>
      <c r="AB19" s="190"/>
      <c r="AC19" s="175">
        <v>30</v>
      </c>
      <c r="AD19" s="179"/>
      <c r="AE19" s="176"/>
      <c r="AF19" s="175"/>
      <c r="AG19" s="176"/>
      <c r="AH19" s="175"/>
      <c r="AI19" s="176"/>
      <c r="AJ19" s="20"/>
      <c r="AK19" s="20"/>
      <c r="AV19" s="20"/>
      <c r="AW19" s="20"/>
      <c r="AX19" s="20"/>
    </row>
    <row r="20" spans="1:50" s="21" customFormat="1" ht="68.25" customHeight="1" thickBot="1" x14ac:dyDescent="0.35">
      <c r="A20" s="143"/>
      <c r="B20" s="144"/>
      <c r="C20" s="144"/>
      <c r="D20" s="145"/>
      <c r="E20" s="177" t="s">
        <v>246</v>
      </c>
      <c r="F20" s="178"/>
      <c r="G20" s="178"/>
      <c r="H20" s="178"/>
      <c r="I20" s="178"/>
      <c r="J20" s="178"/>
      <c r="K20" s="178"/>
      <c r="L20" s="178"/>
      <c r="M20" s="177" t="s">
        <v>250</v>
      </c>
      <c r="N20" s="178"/>
      <c r="O20" s="178"/>
      <c r="P20" s="178"/>
      <c r="Q20" s="178"/>
      <c r="R20" s="178"/>
      <c r="S20" s="178"/>
      <c r="T20" s="178"/>
      <c r="U20" s="177" t="s">
        <v>251</v>
      </c>
      <c r="V20" s="178"/>
      <c r="W20" s="178"/>
      <c r="X20" s="178"/>
      <c r="Y20" s="178"/>
      <c r="Z20" s="178"/>
      <c r="AA20" s="178"/>
      <c r="AB20" s="178"/>
      <c r="AC20" s="175" t="s">
        <v>249</v>
      </c>
      <c r="AD20" s="179"/>
      <c r="AE20" s="176"/>
      <c r="AF20" s="175"/>
      <c r="AG20" s="176"/>
      <c r="AH20" s="175"/>
      <c r="AI20" s="176"/>
      <c r="AJ20" s="20"/>
      <c r="AK20" s="20"/>
      <c r="AV20" s="20"/>
      <c r="AW20" s="20"/>
      <c r="AX20" s="20"/>
    </row>
    <row r="21" spans="1:50" s="21" customFormat="1" ht="67.5" hidden="1" customHeight="1" thickBot="1" x14ac:dyDescent="0.35">
      <c r="A21" s="143"/>
      <c r="B21" s="144"/>
      <c r="C21" s="144"/>
      <c r="D21" s="145"/>
      <c r="E21" s="153" t="s">
        <v>296</v>
      </c>
      <c r="F21" s="154"/>
      <c r="G21" s="154"/>
      <c r="H21" s="154"/>
      <c r="I21" s="154"/>
      <c r="J21" s="154"/>
      <c r="K21" s="154"/>
      <c r="L21" s="154"/>
      <c r="M21" s="153" t="s">
        <v>297</v>
      </c>
      <c r="N21" s="154"/>
      <c r="O21" s="154"/>
      <c r="P21" s="154"/>
      <c r="Q21" s="154"/>
      <c r="R21" s="154"/>
      <c r="S21" s="154"/>
      <c r="T21" s="154"/>
      <c r="U21" s="153" t="s">
        <v>298</v>
      </c>
      <c r="V21" s="154"/>
      <c r="W21" s="154"/>
      <c r="X21" s="154"/>
      <c r="Y21" s="154"/>
      <c r="Z21" s="154"/>
      <c r="AA21" s="154"/>
      <c r="AB21" s="154"/>
      <c r="AC21" s="180">
        <v>0.8</v>
      </c>
      <c r="AD21" s="179"/>
      <c r="AE21" s="176"/>
      <c r="AF21" s="175"/>
      <c r="AG21" s="176"/>
      <c r="AH21" s="175"/>
      <c r="AI21" s="176"/>
      <c r="AJ21" s="20"/>
      <c r="AK21" s="20"/>
      <c r="AV21" s="20"/>
      <c r="AW21" s="20"/>
      <c r="AX21" s="20"/>
    </row>
    <row r="22" spans="1:50" s="21" customFormat="1" ht="15.6" hidden="1" x14ac:dyDescent="0.3">
      <c r="A22" s="143"/>
      <c r="B22" s="144"/>
      <c r="C22" s="144"/>
      <c r="D22" s="145"/>
      <c r="E22" s="105"/>
      <c r="F22" s="106"/>
      <c r="G22" s="106"/>
      <c r="H22" s="106"/>
      <c r="I22" s="106"/>
      <c r="J22" s="106"/>
      <c r="K22" s="106"/>
      <c r="L22" s="106"/>
      <c r="M22" s="105"/>
      <c r="N22" s="106"/>
      <c r="O22" s="106"/>
      <c r="P22" s="106"/>
      <c r="Q22" s="106"/>
      <c r="R22" s="106"/>
      <c r="S22" s="106"/>
      <c r="T22" s="106"/>
      <c r="U22" s="105"/>
      <c r="V22" s="106"/>
      <c r="W22" s="106"/>
      <c r="X22" s="106"/>
      <c r="Y22" s="106"/>
      <c r="Z22" s="106"/>
      <c r="AA22" s="106"/>
      <c r="AB22" s="106"/>
      <c r="AC22" s="102"/>
      <c r="AD22" s="103"/>
      <c r="AE22" s="104"/>
      <c r="AF22" s="102"/>
      <c r="AG22" s="104"/>
      <c r="AH22" s="102"/>
      <c r="AI22" s="104"/>
      <c r="AJ22" s="20"/>
      <c r="AK22" s="20"/>
      <c r="AV22" s="20"/>
      <c r="AW22" s="20"/>
      <c r="AX22" s="20"/>
    </row>
    <row r="23" spans="1:50" s="21" customFormat="1" ht="15.6" hidden="1" x14ac:dyDescent="0.3">
      <c r="A23" s="143"/>
      <c r="B23" s="144"/>
      <c r="C23" s="144"/>
      <c r="D23" s="145"/>
      <c r="E23" s="105"/>
      <c r="F23" s="106"/>
      <c r="G23" s="106"/>
      <c r="H23" s="106"/>
      <c r="I23" s="106"/>
      <c r="J23" s="106"/>
      <c r="K23" s="106"/>
      <c r="L23" s="106"/>
      <c r="M23" s="105"/>
      <c r="N23" s="106"/>
      <c r="O23" s="106"/>
      <c r="P23" s="106"/>
      <c r="Q23" s="106"/>
      <c r="R23" s="106"/>
      <c r="S23" s="106"/>
      <c r="T23" s="106"/>
      <c r="U23" s="105"/>
      <c r="V23" s="106"/>
      <c r="W23" s="106"/>
      <c r="X23" s="106"/>
      <c r="Y23" s="106"/>
      <c r="Z23" s="106"/>
      <c r="AA23" s="106"/>
      <c r="AB23" s="106"/>
      <c r="AC23" s="102"/>
      <c r="AD23" s="103"/>
      <c r="AE23" s="104"/>
      <c r="AF23" s="102"/>
      <c r="AG23" s="104"/>
      <c r="AH23" s="102"/>
      <c r="AI23" s="104"/>
      <c r="AJ23" s="20"/>
      <c r="AK23" s="20"/>
      <c r="AV23" s="20"/>
      <c r="AW23" s="20"/>
      <c r="AX23" s="20"/>
    </row>
    <row r="24" spans="1:50" s="21" customFormat="1" ht="15.6" hidden="1" x14ac:dyDescent="0.3">
      <c r="A24" s="143"/>
      <c r="B24" s="144"/>
      <c r="C24" s="144"/>
      <c r="D24" s="145"/>
      <c r="E24" s="105"/>
      <c r="F24" s="106"/>
      <c r="G24" s="106"/>
      <c r="H24" s="106"/>
      <c r="I24" s="106"/>
      <c r="J24" s="106"/>
      <c r="K24" s="106"/>
      <c r="L24" s="106"/>
      <c r="M24" s="105"/>
      <c r="N24" s="106"/>
      <c r="O24" s="106"/>
      <c r="P24" s="106"/>
      <c r="Q24" s="106"/>
      <c r="R24" s="106"/>
      <c r="S24" s="106"/>
      <c r="T24" s="106"/>
      <c r="U24" s="105"/>
      <c r="V24" s="106"/>
      <c r="W24" s="106"/>
      <c r="X24" s="106"/>
      <c r="Y24" s="106"/>
      <c r="Z24" s="106"/>
      <c r="AA24" s="106"/>
      <c r="AB24" s="106"/>
      <c r="AC24" s="102"/>
      <c r="AD24" s="103"/>
      <c r="AE24" s="104"/>
      <c r="AF24" s="102"/>
      <c r="AG24" s="104"/>
      <c r="AH24" s="102"/>
      <c r="AI24" s="104"/>
      <c r="AJ24" s="20"/>
      <c r="AK24" s="20"/>
      <c r="AV24" s="20"/>
      <c r="AW24" s="20"/>
      <c r="AX24" s="20"/>
    </row>
    <row r="25" spans="1:50" s="21" customFormat="1" ht="15.6" hidden="1" x14ac:dyDescent="0.3">
      <c r="A25" s="143"/>
      <c r="B25" s="144"/>
      <c r="C25" s="144"/>
      <c r="D25" s="145"/>
      <c r="E25" s="105"/>
      <c r="F25" s="106"/>
      <c r="G25" s="106"/>
      <c r="H25" s="106"/>
      <c r="I25" s="106"/>
      <c r="J25" s="106"/>
      <c r="K25" s="106"/>
      <c r="L25" s="106"/>
      <c r="M25" s="105"/>
      <c r="N25" s="106"/>
      <c r="O25" s="106"/>
      <c r="P25" s="106"/>
      <c r="Q25" s="106"/>
      <c r="R25" s="106"/>
      <c r="S25" s="106"/>
      <c r="T25" s="106"/>
      <c r="U25" s="105"/>
      <c r="V25" s="106"/>
      <c r="W25" s="106"/>
      <c r="X25" s="106"/>
      <c r="Y25" s="106"/>
      <c r="Z25" s="106"/>
      <c r="AA25" s="106"/>
      <c r="AB25" s="106"/>
      <c r="AC25" s="102"/>
      <c r="AD25" s="103"/>
      <c r="AE25" s="104"/>
      <c r="AF25" s="102"/>
      <c r="AG25" s="104"/>
      <c r="AH25" s="102"/>
      <c r="AI25" s="104"/>
      <c r="AJ25" s="20"/>
      <c r="AK25" s="20"/>
      <c r="AV25" s="20"/>
      <c r="AW25" s="20"/>
      <c r="AX25" s="20"/>
    </row>
    <row r="26" spans="1:50" s="21" customFormat="1" ht="15.6" hidden="1" x14ac:dyDescent="0.3">
      <c r="A26" s="143"/>
      <c r="B26" s="144"/>
      <c r="C26" s="144"/>
      <c r="D26" s="145"/>
      <c r="E26" s="105"/>
      <c r="F26" s="106"/>
      <c r="G26" s="106"/>
      <c r="H26" s="106"/>
      <c r="I26" s="106"/>
      <c r="J26" s="106"/>
      <c r="K26" s="106"/>
      <c r="L26" s="106"/>
      <c r="M26" s="105"/>
      <c r="N26" s="106"/>
      <c r="O26" s="106"/>
      <c r="P26" s="106"/>
      <c r="Q26" s="106"/>
      <c r="R26" s="106"/>
      <c r="S26" s="106"/>
      <c r="T26" s="106"/>
      <c r="U26" s="105"/>
      <c r="V26" s="106"/>
      <c r="W26" s="106"/>
      <c r="X26" s="106"/>
      <c r="Y26" s="106"/>
      <c r="Z26" s="106"/>
      <c r="AA26" s="106"/>
      <c r="AB26" s="106"/>
      <c r="AC26" s="102"/>
      <c r="AD26" s="103"/>
      <c r="AE26" s="104"/>
      <c r="AF26" s="102"/>
      <c r="AG26" s="104"/>
      <c r="AH26" s="102"/>
      <c r="AI26" s="104"/>
      <c r="AJ26" s="20"/>
      <c r="AK26" s="20"/>
      <c r="AV26" s="20"/>
      <c r="AW26" s="20"/>
      <c r="AX26" s="20"/>
    </row>
    <row r="27" spans="1:50" s="21" customFormat="1" ht="15.6" hidden="1" x14ac:dyDescent="0.3">
      <c r="A27" s="143"/>
      <c r="B27" s="144"/>
      <c r="C27" s="144"/>
      <c r="D27" s="145"/>
      <c r="E27" s="105"/>
      <c r="F27" s="106"/>
      <c r="G27" s="106"/>
      <c r="H27" s="106"/>
      <c r="I27" s="106"/>
      <c r="J27" s="106"/>
      <c r="K27" s="106"/>
      <c r="L27" s="106"/>
      <c r="M27" s="105"/>
      <c r="N27" s="106"/>
      <c r="O27" s="106"/>
      <c r="P27" s="106"/>
      <c r="Q27" s="106"/>
      <c r="R27" s="106"/>
      <c r="S27" s="106"/>
      <c r="T27" s="106"/>
      <c r="U27" s="105"/>
      <c r="V27" s="106"/>
      <c r="W27" s="106"/>
      <c r="X27" s="106"/>
      <c r="Y27" s="106"/>
      <c r="Z27" s="106"/>
      <c r="AA27" s="106"/>
      <c r="AB27" s="106"/>
      <c r="AC27" s="102"/>
      <c r="AD27" s="103"/>
      <c r="AE27" s="104"/>
      <c r="AF27" s="102"/>
      <c r="AG27" s="104"/>
      <c r="AH27" s="102"/>
      <c r="AI27" s="104"/>
      <c r="AJ27" s="20"/>
      <c r="AK27" s="20"/>
      <c r="AV27" s="20"/>
      <c r="AW27" s="20"/>
      <c r="AX27" s="20"/>
    </row>
    <row r="28" spans="1:50" s="21" customFormat="1" ht="16.2" hidden="1" thickBot="1" x14ac:dyDescent="0.35">
      <c r="A28" s="146"/>
      <c r="B28" s="147"/>
      <c r="C28" s="147"/>
      <c r="D28" s="148"/>
      <c r="E28" s="153"/>
      <c r="F28" s="154"/>
      <c r="G28" s="154"/>
      <c r="H28" s="154"/>
      <c r="I28" s="154"/>
      <c r="J28" s="154"/>
      <c r="K28" s="154"/>
      <c r="L28" s="154"/>
      <c r="M28" s="153"/>
      <c r="N28" s="154"/>
      <c r="O28" s="154"/>
      <c r="P28" s="154"/>
      <c r="Q28" s="154"/>
      <c r="R28" s="154"/>
      <c r="S28" s="154"/>
      <c r="T28" s="154"/>
      <c r="U28" s="153"/>
      <c r="V28" s="154"/>
      <c r="W28" s="154"/>
      <c r="X28" s="154"/>
      <c r="Y28" s="154"/>
      <c r="Z28" s="154"/>
      <c r="AA28" s="154"/>
      <c r="AB28" s="154"/>
      <c r="AC28" s="175"/>
      <c r="AD28" s="179"/>
      <c r="AE28" s="176"/>
      <c r="AF28" s="175"/>
      <c r="AG28" s="176"/>
      <c r="AH28" s="175"/>
      <c r="AI28" s="176"/>
      <c r="AJ28" s="20"/>
      <c r="AK28" s="20"/>
      <c r="AV28" s="20"/>
      <c r="AW28" s="20"/>
      <c r="AX28" s="20"/>
    </row>
    <row r="29" spans="1:50" s="21" customFormat="1" ht="15.75" customHeight="1" thickTop="1" thickBot="1" x14ac:dyDescent="0.35">
      <c r="A29" s="117" t="s">
        <v>29</v>
      </c>
      <c r="B29" s="117"/>
      <c r="C29" s="117"/>
      <c r="D29" s="117"/>
      <c r="E29" s="117" t="s">
        <v>30</v>
      </c>
      <c r="F29" s="117"/>
      <c r="G29" s="117"/>
      <c r="H29" s="117"/>
      <c r="I29" s="118" t="s">
        <v>31</v>
      </c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20"/>
      <c r="X29" s="117" t="s">
        <v>32</v>
      </c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20"/>
      <c r="AK29" s="20"/>
    </row>
    <row r="30" spans="1:50" s="21" customFormat="1" ht="15.75" customHeight="1" thickTop="1" thickBot="1" x14ac:dyDescent="0.35">
      <c r="A30" s="117"/>
      <c r="B30" s="117"/>
      <c r="C30" s="117"/>
      <c r="D30" s="117"/>
      <c r="E30" s="117"/>
      <c r="F30" s="117"/>
      <c r="G30" s="117"/>
      <c r="H30" s="117"/>
      <c r="I30" s="118" t="s">
        <v>33</v>
      </c>
      <c r="J30" s="119"/>
      <c r="K30" s="119"/>
      <c r="L30" s="119"/>
      <c r="M30" s="120"/>
      <c r="N30" s="118" t="s">
        <v>34</v>
      </c>
      <c r="O30" s="119"/>
      <c r="P30" s="119"/>
      <c r="Q30" s="119"/>
      <c r="R30" s="120"/>
      <c r="S30" s="118" t="s">
        <v>35</v>
      </c>
      <c r="T30" s="119"/>
      <c r="U30" s="119"/>
      <c r="V30" s="119"/>
      <c r="W30" s="120"/>
      <c r="X30" s="121">
        <f>IF(I31="X",5)+IF(I32="X",5)+IF(I33="X",5)+IF(I34="X",1)+IF(N31="X",3)+IF(N32="X",3)+IF(N33="X",3)+IF(N34="X",3)+IF(S31="X",1)+IF(S32="X",1)+IF(S33="X",1)+IF(S34="X",5)</f>
        <v>18</v>
      </c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3"/>
      <c r="AJ30" s="20"/>
      <c r="AK30" s="20"/>
    </row>
    <row r="31" spans="1:50" s="21" customFormat="1" ht="18.75" customHeight="1" thickTop="1" thickBot="1" x14ac:dyDescent="0.35">
      <c r="A31" s="117"/>
      <c r="B31" s="117"/>
      <c r="C31" s="117"/>
      <c r="D31" s="117"/>
      <c r="E31" s="117" t="s">
        <v>36</v>
      </c>
      <c r="F31" s="117"/>
      <c r="G31" s="117"/>
      <c r="H31" s="117"/>
      <c r="I31" s="135" t="s">
        <v>60</v>
      </c>
      <c r="J31" s="136"/>
      <c r="K31" s="136"/>
      <c r="L31" s="136"/>
      <c r="M31" s="137"/>
      <c r="N31" s="135"/>
      <c r="O31" s="136"/>
      <c r="P31" s="136"/>
      <c r="Q31" s="136"/>
      <c r="R31" s="137"/>
      <c r="S31" s="135"/>
      <c r="T31" s="136"/>
      <c r="U31" s="136"/>
      <c r="V31" s="136"/>
      <c r="W31" s="137"/>
      <c r="X31" s="124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6"/>
      <c r="AJ31" s="20"/>
      <c r="AK31" s="20"/>
    </row>
    <row r="32" spans="1:50" s="21" customFormat="1" ht="17.25" customHeight="1" thickTop="1" thickBot="1" x14ac:dyDescent="0.35">
      <c r="A32" s="117"/>
      <c r="B32" s="117"/>
      <c r="C32" s="117"/>
      <c r="D32" s="117"/>
      <c r="E32" s="117" t="s">
        <v>37</v>
      </c>
      <c r="F32" s="117"/>
      <c r="G32" s="117"/>
      <c r="H32" s="117"/>
      <c r="I32" s="135" t="s">
        <v>60</v>
      </c>
      <c r="J32" s="136"/>
      <c r="K32" s="136"/>
      <c r="L32" s="136"/>
      <c r="M32" s="137"/>
      <c r="N32" s="135"/>
      <c r="O32" s="136"/>
      <c r="P32" s="136"/>
      <c r="Q32" s="136"/>
      <c r="R32" s="137"/>
      <c r="S32" s="135"/>
      <c r="T32" s="136"/>
      <c r="U32" s="136"/>
      <c r="V32" s="136"/>
      <c r="W32" s="137"/>
      <c r="X32" s="124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6"/>
      <c r="AJ32" s="20"/>
      <c r="AK32" s="20"/>
    </row>
    <row r="33" spans="1:37" s="21" customFormat="1" ht="20.25" customHeight="1" thickTop="1" thickBot="1" x14ac:dyDescent="0.35">
      <c r="A33" s="117"/>
      <c r="B33" s="117"/>
      <c r="C33" s="117"/>
      <c r="D33" s="117"/>
      <c r="E33" s="117" t="s">
        <v>38</v>
      </c>
      <c r="F33" s="117"/>
      <c r="G33" s="117"/>
      <c r="H33" s="117"/>
      <c r="I33" s="135" t="s">
        <v>60</v>
      </c>
      <c r="J33" s="136"/>
      <c r="K33" s="136"/>
      <c r="L33" s="136"/>
      <c r="M33" s="137"/>
      <c r="N33" s="135"/>
      <c r="O33" s="136"/>
      <c r="P33" s="136"/>
      <c r="Q33" s="136"/>
      <c r="R33" s="137"/>
      <c r="S33" s="135"/>
      <c r="T33" s="136"/>
      <c r="U33" s="136"/>
      <c r="V33" s="136"/>
      <c r="W33" s="137"/>
      <c r="X33" s="124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6"/>
      <c r="AJ33" s="20"/>
      <c r="AK33" s="20"/>
    </row>
    <row r="34" spans="1:37" s="21" customFormat="1" ht="17.25" customHeight="1" thickTop="1" thickBot="1" x14ac:dyDescent="0.35">
      <c r="A34" s="117"/>
      <c r="B34" s="117"/>
      <c r="C34" s="117"/>
      <c r="D34" s="117"/>
      <c r="E34" s="117" t="s">
        <v>39</v>
      </c>
      <c r="F34" s="117"/>
      <c r="G34" s="117"/>
      <c r="H34" s="117"/>
      <c r="I34" s="135"/>
      <c r="J34" s="136"/>
      <c r="K34" s="136"/>
      <c r="L34" s="136"/>
      <c r="M34" s="137"/>
      <c r="N34" s="135" t="s">
        <v>60</v>
      </c>
      <c r="O34" s="136"/>
      <c r="P34" s="136"/>
      <c r="Q34" s="136"/>
      <c r="R34" s="137"/>
      <c r="S34" s="135"/>
      <c r="T34" s="136"/>
      <c r="U34" s="136"/>
      <c r="V34" s="136"/>
      <c r="W34" s="137"/>
      <c r="X34" s="127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9"/>
      <c r="AJ34" s="20"/>
      <c r="AK34" s="20"/>
    </row>
    <row r="35" spans="1:37" s="26" customFormat="1" ht="45.75" hidden="1" customHeight="1" thickTop="1" thickBot="1" x14ac:dyDescent="0.35">
      <c r="A35" s="155" t="s">
        <v>40</v>
      </c>
      <c r="B35" s="155"/>
      <c r="C35" s="155"/>
      <c r="D35" s="155"/>
      <c r="E35" s="156">
        <v>100</v>
      </c>
      <c r="F35" s="156"/>
      <c r="G35" s="156"/>
      <c r="H35" s="156"/>
      <c r="I35" s="156"/>
      <c r="J35" s="156"/>
      <c r="K35" s="156"/>
      <c r="L35" s="156"/>
      <c r="M35" s="156"/>
      <c r="N35" s="155" t="s">
        <v>41</v>
      </c>
      <c r="O35" s="155"/>
      <c r="P35" s="155"/>
      <c r="Q35" s="155"/>
      <c r="R35" s="155"/>
      <c r="S35" s="156">
        <v>100</v>
      </c>
      <c r="T35" s="156"/>
      <c r="U35" s="156"/>
      <c r="V35" s="156"/>
      <c r="W35" s="156"/>
      <c r="X35" s="155" t="s">
        <v>42</v>
      </c>
      <c r="Y35" s="155"/>
      <c r="Z35" s="155"/>
      <c r="AA35" s="155"/>
      <c r="AB35" s="155"/>
      <c r="AC35" s="155"/>
      <c r="AD35" s="155"/>
      <c r="AE35" s="155"/>
      <c r="AF35" s="157">
        <f>S35/E35</f>
        <v>1</v>
      </c>
      <c r="AG35" s="157"/>
      <c r="AH35" s="157"/>
      <c r="AI35" s="157"/>
      <c r="AJ35" s="25"/>
      <c r="AK35" s="25"/>
    </row>
    <row r="36" spans="1:37" ht="22.5" customHeight="1" thickTop="1" thickBot="1" x14ac:dyDescent="0.35">
      <c r="A36" s="117" t="s">
        <v>43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27"/>
      <c r="AK36" s="17"/>
    </row>
    <row r="37" spans="1:37" ht="30" customHeight="1" thickTop="1" thickBot="1" x14ac:dyDescent="0.35">
      <c r="A37" s="118" t="s">
        <v>44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20"/>
      <c r="X37" s="118" t="s">
        <v>45</v>
      </c>
      <c r="Y37" s="119"/>
      <c r="Z37" s="119"/>
      <c r="AA37" s="119"/>
      <c r="AB37" s="119"/>
      <c r="AC37" s="119"/>
      <c r="AD37" s="119"/>
      <c r="AE37" s="119"/>
      <c r="AF37" s="118" t="s">
        <v>46</v>
      </c>
      <c r="AG37" s="119"/>
      <c r="AH37" s="119"/>
      <c r="AI37" s="120"/>
      <c r="AJ37" s="17"/>
      <c r="AK37" s="17"/>
    </row>
    <row r="38" spans="1:37" ht="31.5" customHeight="1" thickTop="1" thickBot="1" x14ac:dyDescent="0.35">
      <c r="A38" s="117" t="s">
        <v>47</v>
      </c>
      <c r="B38" s="117"/>
      <c r="C38" s="117"/>
      <c r="D38" s="117"/>
      <c r="E38" s="117"/>
      <c r="F38" s="117" t="s">
        <v>48</v>
      </c>
      <c r="G38" s="117"/>
      <c r="H38" s="117"/>
      <c r="I38" s="117"/>
      <c r="J38" s="117" t="s">
        <v>49</v>
      </c>
      <c r="K38" s="117"/>
      <c r="L38" s="117"/>
      <c r="M38" s="117"/>
      <c r="N38" s="117" t="s">
        <v>50</v>
      </c>
      <c r="O38" s="117"/>
      <c r="P38" s="117"/>
      <c r="Q38" s="117"/>
      <c r="R38" s="117"/>
      <c r="S38" s="117"/>
      <c r="T38" s="117"/>
      <c r="U38" s="117"/>
      <c r="V38" s="117"/>
      <c r="W38" s="117"/>
      <c r="X38" s="117" t="s">
        <v>51</v>
      </c>
      <c r="Y38" s="117"/>
      <c r="Z38" s="117"/>
      <c r="AA38" s="117"/>
      <c r="AB38" s="117"/>
      <c r="AC38" s="117"/>
      <c r="AD38" s="117"/>
      <c r="AE38" s="117"/>
      <c r="AF38" s="117" t="s">
        <v>52</v>
      </c>
      <c r="AG38" s="117"/>
      <c r="AH38" s="117"/>
      <c r="AI38" s="117"/>
      <c r="AJ38" s="17"/>
      <c r="AK38" s="17"/>
    </row>
    <row r="39" spans="1:37" ht="15.6" thickTop="1" thickBot="1" x14ac:dyDescent="0.35">
      <c r="A39" s="158" t="s">
        <v>299</v>
      </c>
      <c r="B39" s="158"/>
      <c r="C39" s="158"/>
      <c r="D39" s="158"/>
      <c r="E39" s="158"/>
      <c r="F39" s="159">
        <v>0.4</v>
      </c>
      <c r="G39" s="159"/>
      <c r="H39" s="159"/>
      <c r="I39" s="159"/>
      <c r="J39" s="158">
        <f>F39*$X$30</f>
        <v>7.2</v>
      </c>
      <c r="K39" s="158"/>
      <c r="L39" s="158"/>
      <c r="M39" s="158"/>
      <c r="N39" s="158" t="s">
        <v>304</v>
      </c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7"/>
      <c r="AK39" s="17"/>
    </row>
    <row r="40" spans="1:37" ht="15.6" thickTop="1" thickBot="1" x14ac:dyDescent="0.35">
      <c r="A40" s="158"/>
      <c r="B40" s="158"/>
      <c r="C40" s="158"/>
      <c r="D40" s="158"/>
      <c r="E40" s="158"/>
      <c r="F40" s="159"/>
      <c r="G40" s="159"/>
      <c r="H40" s="159"/>
      <c r="I40" s="159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7"/>
      <c r="AK40" s="17"/>
    </row>
    <row r="41" spans="1:37" ht="15.6" thickTop="1" thickBot="1" x14ac:dyDescent="0.35">
      <c r="A41" s="158"/>
      <c r="B41" s="158"/>
      <c r="C41" s="158"/>
      <c r="D41" s="158"/>
      <c r="E41" s="158"/>
      <c r="F41" s="159"/>
      <c r="G41" s="159"/>
      <c r="H41" s="159"/>
      <c r="I41" s="159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7"/>
      <c r="AK41" s="17"/>
    </row>
    <row r="42" spans="1:37" ht="15.6" thickTop="1" thickBot="1" x14ac:dyDescent="0.35">
      <c r="A42" s="158"/>
      <c r="B42" s="158"/>
      <c r="C42" s="158"/>
      <c r="D42" s="158"/>
      <c r="E42" s="158"/>
      <c r="F42" s="159"/>
      <c r="G42" s="159"/>
      <c r="H42" s="159"/>
      <c r="I42" s="159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7"/>
      <c r="AK42" s="17"/>
    </row>
    <row r="43" spans="1:37" ht="15.6" thickTop="1" thickBot="1" x14ac:dyDescent="0.35">
      <c r="A43" s="158"/>
      <c r="B43" s="158"/>
      <c r="C43" s="158"/>
      <c r="D43" s="158"/>
      <c r="E43" s="158"/>
      <c r="F43" s="159"/>
      <c r="G43" s="159"/>
      <c r="H43" s="159"/>
      <c r="I43" s="159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7"/>
      <c r="AK43" s="17"/>
    </row>
    <row r="44" spans="1:37" ht="31.5" customHeight="1" thickTop="1" thickBot="1" x14ac:dyDescent="0.35">
      <c r="A44" s="117" t="s">
        <v>47</v>
      </c>
      <c r="B44" s="117"/>
      <c r="C44" s="117"/>
      <c r="D44" s="117"/>
      <c r="E44" s="117"/>
      <c r="F44" s="117" t="s">
        <v>48</v>
      </c>
      <c r="G44" s="117"/>
      <c r="H44" s="117"/>
      <c r="I44" s="117"/>
      <c r="J44" s="117" t="s">
        <v>49</v>
      </c>
      <c r="K44" s="117"/>
      <c r="L44" s="117"/>
      <c r="M44" s="117"/>
      <c r="N44" s="117" t="s">
        <v>50</v>
      </c>
      <c r="O44" s="117"/>
      <c r="P44" s="117"/>
      <c r="Q44" s="117"/>
      <c r="R44" s="117"/>
      <c r="S44" s="117"/>
      <c r="T44" s="117"/>
      <c r="U44" s="117"/>
      <c r="V44" s="117"/>
      <c r="W44" s="117"/>
      <c r="X44" s="117" t="s">
        <v>51</v>
      </c>
      <c r="Y44" s="117"/>
      <c r="Z44" s="117"/>
      <c r="AA44" s="117"/>
      <c r="AB44" s="117"/>
      <c r="AC44" s="117"/>
      <c r="AD44" s="117"/>
      <c r="AE44" s="117"/>
      <c r="AF44" s="117" t="s">
        <v>52</v>
      </c>
      <c r="AG44" s="117"/>
      <c r="AH44" s="117"/>
      <c r="AI44" s="117"/>
      <c r="AJ44" s="17"/>
      <c r="AK44" s="17"/>
    </row>
    <row r="45" spans="1:37" ht="15.6" thickTop="1" thickBot="1" x14ac:dyDescent="0.35">
      <c r="A45" s="158" t="s">
        <v>305</v>
      </c>
      <c r="B45" s="158"/>
      <c r="C45" s="158"/>
      <c r="D45" s="158"/>
      <c r="E45" s="158"/>
      <c r="F45" s="159">
        <v>0.3</v>
      </c>
      <c r="G45" s="159"/>
      <c r="H45" s="159"/>
      <c r="I45" s="159"/>
      <c r="J45" s="158">
        <f>F45*$X$30</f>
        <v>5.3999999999999995</v>
      </c>
      <c r="K45" s="158"/>
      <c r="L45" s="158"/>
      <c r="M45" s="158"/>
      <c r="N45" s="158" t="s">
        <v>306</v>
      </c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7"/>
      <c r="AK45" s="17"/>
    </row>
    <row r="46" spans="1:37" ht="15.6" thickTop="1" thickBot="1" x14ac:dyDescent="0.35">
      <c r="A46" s="158"/>
      <c r="B46" s="158"/>
      <c r="C46" s="158"/>
      <c r="D46" s="158"/>
      <c r="E46" s="158"/>
      <c r="F46" s="159"/>
      <c r="G46" s="159"/>
      <c r="H46" s="159"/>
      <c r="I46" s="159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7"/>
      <c r="AK46" s="17"/>
    </row>
    <row r="47" spans="1:37" ht="15.6" thickTop="1" thickBot="1" x14ac:dyDescent="0.35">
      <c r="A47" s="158"/>
      <c r="B47" s="158"/>
      <c r="C47" s="158"/>
      <c r="D47" s="158"/>
      <c r="E47" s="158"/>
      <c r="F47" s="159"/>
      <c r="G47" s="159"/>
      <c r="H47" s="159"/>
      <c r="I47" s="159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7"/>
      <c r="AK47" s="17"/>
    </row>
    <row r="48" spans="1:37" ht="15.6" thickTop="1" thickBot="1" x14ac:dyDescent="0.35">
      <c r="A48" s="158"/>
      <c r="B48" s="158"/>
      <c r="C48" s="158"/>
      <c r="D48" s="158"/>
      <c r="E48" s="158"/>
      <c r="F48" s="159"/>
      <c r="G48" s="159"/>
      <c r="H48" s="159"/>
      <c r="I48" s="159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7"/>
      <c r="AK48" s="17"/>
    </row>
    <row r="49" spans="1:37" ht="15.6" thickTop="1" thickBot="1" x14ac:dyDescent="0.35">
      <c r="A49" s="158"/>
      <c r="B49" s="158"/>
      <c r="C49" s="158"/>
      <c r="D49" s="158"/>
      <c r="E49" s="158"/>
      <c r="F49" s="159"/>
      <c r="G49" s="159"/>
      <c r="H49" s="159"/>
      <c r="I49" s="159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7"/>
      <c r="AK49" s="17"/>
    </row>
    <row r="50" spans="1:37" ht="30" customHeight="1" thickTop="1" thickBot="1" x14ac:dyDescent="0.35">
      <c r="A50" s="117" t="s">
        <v>47</v>
      </c>
      <c r="B50" s="117"/>
      <c r="C50" s="117"/>
      <c r="D50" s="117"/>
      <c r="E50" s="117"/>
      <c r="F50" s="117" t="s">
        <v>48</v>
      </c>
      <c r="G50" s="117"/>
      <c r="H50" s="117"/>
      <c r="I50" s="117"/>
      <c r="J50" s="117" t="s">
        <v>49</v>
      </c>
      <c r="K50" s="117"/>
      <c r="L50" s="117"/>
      <c r="M50" s="117"/>
      <c r="N50" s="117" t="s">
        <v>50</v>
      </c>
      <c r="O50" s="117"/>
      <c r="P50" s="117"/>
      <c r="Q50" s="117"/>
      <c r="R50" s="117"/>
      <c r="S50" s="117"/>
      <c r="T50" s="117"/>
      <c r="U50" s="117"/>
      <c r="V50" s="117"/>
      <c r="W50" s="117"/>
      <c r="X50" s="117" t="s">
        <v>51</v>
      </c>
      <c r="Y50" s="117"/>
      <c r="Z50" s="117"/>
      <c r="AA50" s="117"/>
      <c r="AB50" s="117"/>
      <c r="AC50" s="117"/>
      <c r="AD50" s="117"/>
      <c r="AE50" s="117"/>
      <c r="AF50" s="117" t="s">
        <v>52</v>
      </c>
      <c r="AG50" s="117"/>
      <c r="AH50" s="117"/>
      <c r="AI50" s="117"/>
      <c r="AJ50" s="17"/>
      <c r="AK50" s="17"/>
    </row>
    <row r="51" spans="1:37" ht="15.6" thickTop="1" thickBot="1" x14ac:dyDescent="0.35">
      <c r="A51" s="158" t="s">
        <v>330</v>
      </c>
      <c r="B51" s="158"/>
      <c r="C51" s="158"/>
      <c r="D51" s="158"/>
      <c r="E51" s="158"/>
      <c r="F51" s="159">
        <v>0.3</v>
      </c>
      <c r="G51" s="159"/>
      <c r="H51" s="159"/>
      <c r="I51" s="159"/>
      <c r="J51" s="158">
        <f t="shared" ref="J51" si="0">F51*$X$30</f>
        <v>5.3999999999999995</v>
      </c>
      <c r="K51" s="158"/>
      <c r="L51" s="158"/>
      <c r="M51" s="158"/>
      <c r="N51" s="158" t="s">
        <v>307</v>
      </c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7"/>
      <c r="AK51" s="17"/>
    </row>
    <row r="52" spans="1:37" ht="15.6" thickTop="1" thickBot="1" x14ac:dyDescent="0.35">
      <c r="A52" s="158"/>
      <c r="B52" s="158"/>
      <c r="C52" s="158"/>
      <c r="D52" s="158"/>
      <c r="E52" s="158"/>
      <c r="F52" s="159"/>
      <c r="G52" s="159"/>
      <c r="H52" s="159"/>
      <c r="I52" s="159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7"/>
      <c r="AK52" s="17"/>
    </row>
    <row r="53" spans="1:37" ht="15.6" thickTop="1" thickBot="1" x14ac:dyDescent="0.35">
      <c r="A53" s="158"/>
      <c r="B53" s="158"/>
      <c r="C53" s="158"/>
      <c r="D53" s="158"/>
      <c r="E53" s="158"/>
      <c r="F53" s="159"/>
      <c r="G53" s="159"/>
      <c r="H53" s="159"/>
      <c r="I53" s="159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7"/>
      <c r="AK53" s="17"/>
    </row>
    <row r="54" spans="1:37" ht="15.6" thickTop="1" thickBot="1" x14ac:dyDescent="0.35">
      <c r="A54" s="158"/>
      <c r="B54" s="158"/>
      <c r="C54" s="158"/>
      <c r="D54" s="158"/>
      <c r="E54" s="158"/>
      <c r="F54" s="159"/>
      <c r="G54" s="159"/>
      <c r="H54" s="159"/>
      <c r="I54" s="159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7"/>
      <c r="AK54" s="17"/>
    </row>
    <row r="55" spans="1:37" ht="15.6" thickTop="1" thickBot="1" x14ac:dyDescent="0.35">
      <c r="A55" s="158"/>
      <c r="B55" s="158"/>
      <c r="C55" s="158"/>
      <c r="D55" s="158"/>
      <c r="E55" s="158"/>
      <c r="F55" s="159"/>
      <c r="G55" s="159"/>
      <c r="H55" s="159"/>
      <c r="I55" s="159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7"/>
      <c r="AK55" s="17"/>
    </row>
    <row r="56" spans="1:37" ht="31.5" hidden="1" customHeight="1" thickTop="1" thickBot="1" x14ac:dyDescent="0.35">
      <c r="A56" s="117" t="s">
        <v>47</v>
      </c>
      <c r="B56" s="117"/>
      <c r="C56" s="117"/>
      <c r="D56" s="117"/>
      <c r="E56" s="117"/>
      <c r="F56" s="117" t="s">
        <v>48</v>
      </c>
      <c r="G56" s="117"/>
      <c r="H56" s="117"/>
      <c r="I56" s="117"/>
      <c r="J56" s="117" t="s">
        <v>49</v>
      </c>
      <c r="K56" s="117"/>
      <c r="L56" s="117"/>
      <c r="M56" s="117"/>
      <c r="N56" s="117" t="s">
        <v>50</v>
      </c>
      <c r="O56" s="117"/>
      <c r="P56" s="117"/>
      <c r="Q56" s="117"/>
      <c r="R56" s="117"/>
      <c r="S56" s="117"/>
      <c r="T56" s="117"/>
      <c r="U56" s="117"/>
      <c r="V56" s="117"/>
      <c r="W56" s="117"/>
      <c r="X56" s="117" t="s">
        <v>51</v>
      </c>
      <c r="Y56" s="117"/>
      <c r="Z56" s="117"/>
      <c r="AA56" s="117"/>
      <c r="AB56" s="117"/>
      <c r="AC56" s="117"/>
      <c r="AD56" s="117"/>
      <c r="AE56" s="117"/>
      <c r="AF56" s="117" t="s">
        <v>52</v>
      </c>
      <c r="AG56" s="117"/>
      <c r="AH56" s="117"/>
      <c r="AI56" s="117"/>
      <c r="AJ56" s="17"/>
      <c r="AK56" s="17"/>
    </row>
    <row r="57" spans="1:37" ht="15.6" hidden="1" thickTop="1" thickBot="1" x14ac:dyDescent="0.35">
      <c r="A57" s="158"/>
      <c r="B57" s="158"/>
      <c r="C57" s="158"/>
      <c r="D57" s="158"/>
      <c r="E57" s="158"/>
      <c r="F57" s="159"/>
      <c r="G57" s="159"/>
      <c r="H57" s="159"/>
      <c r="I57" s="159"/>
      <c r="J57" s="158">
        <f t="shared" ref="J57" si="1">F57*$X$30</f>
        <v>0</v>
      </c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7"/>
      <c r="AK57" s="17"/>
    </row>
    <row r="58" spans="1:37" ht="15.6" hidden="1" thickTop="1" thickBot="1" x14ac:dyDescent="0.35">
      <c r="A58" s="158"/>
      <c r="B58" s="158"/>
      <c r="C58" s="158"/>
      <c r="D58" s="158"/>
      <c r="E58" s="158"/>
      <c r="F58" s="159"/>
      <c r="G58" s="159"/>
      <c r="H58" s="159"/>
      <c r="I58" s="159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7"/>
      <c r="AK58" s="17"/>
    </row>
    <row r="59" spans="1:37" ht="15.6" hidden="1" thickTop="1" thickBot="1" x14ac:dyDescent="0.35">
      <c r="A59" s="158"/>
      <c r="B59" s="158"/>
      <c r="C59" s="158"/>
      <c r="D59" s="158"/>
      <c r="E59" s="158"/>
      <c r="F59" s="159"/>
      <c r="G59" s="159"/>
      <c r="H59" s="159"/>
      <c r="I59" s="159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7"/>
      <c r="AK59" s="17"/>
    </row>
    <row r="60" spans="1:37" ht="15.6" hidden="1" thickTop="1" thickBot="1" x14ac:dyDescent="0.35">
      <c r="A60" s="158"/>
      <c r="B60" s="158"/>
      <c r="C60" s="158"/>
      <c r="D60" s="158"/>
      <c r="E60" s="158"/>
      <c r="F60" s="159"/>
      <c r="G60" s="159"/>
      <c r="H60" s="159"/>
      <c r="I60" s="159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7"/>
      <c r="AK60" s="17"/>
    </row>
    <row r="61" spans="1:37" ht="15.6" hidden="1" thickTop="1" thickBot="1" x14ac:dyDescent="0.35">
      <c r="A61" s="158"/>
      <c r="B61" s="158"/>
      <c r="C61" s="158"/>
      <c r="D61" s="158"/>
      <c r="E61" s="158"/>
      <c r="F61" s="159"/>
      <c r="G61" s="159"/>
      <c r="H61" s="159"/>
      <c r="I61" s="159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7"/>
      <c r="AK61" s="17"/>
    </row>
    <row r="62" spans="1:37" ht="31.5" hidden="1" customHeight="1" thickTop="1" thickBot="1" x14ac:dyDescent="0.35">
      <c r="A62" s="117" t="s">
        <v>47</v>
      </c>
      <c r="B62" s="117"/>
      <c r="C62" s="117"/>
      <c r="D62" s="117"/>
      <c r="E62" s="117"/>
      <c r="F62" s="117" t="s">
        <v>48</v>
      </c>
      <c r="G62" s="117"/>
      <c r="H62" s="117"/>
      <c r="I62" s="117"/>
      <c r="J62" s="117" t="s">
        <v>49</v>
      </c>
      <c r="K62" s="117"/>
      <c r="L62" s="117"/>
      <c r="M62" s="117"/>
      <c r="N62" s="117" t="s">
        <v>50</v>
      </c>
      <c r="O62" s="117"/>
      <c r="P62" s="117"/>
      <c r="Q62" s="117"/>
      <c r="R62" s="117"/>
      <c r="S62" s="117"/>
      <c r="T62" s="117"/>
      <c r="U62" s="117"/>
      <c r="V62" s="117"/>
      <c r="W62" s="117"/>
      <c r="X62" s="117" t="s">
        <v>51</v>
      </c>
      <c r="Y62" s="117"/>
      <c r="Z62" s="117"/>
      <c r="AA62" s="117"/>
      <c r="AB62" s="117"/>
      <c r="AC62" s="117"/>
      <c r="AD62" s="117"/>
      <c r="AE62" s="117"/>
      <c r="AF62" s="117" t="s">
        <v>52</v>
      </c>
      <c r="AG62" s="117"/>
      <c r="AH62" s="117"/>
      <c r="AI62" s="117"/>
      <c r="AJ62" s="17"/>
      <c r="AK62" s="17"/>
    </row>
    <row r="63" spans="1:37" ht="15.6" hidden="1" thickTop="1" thickBot="1" x14ac:dyDescent="0.35">
      <c r="A63" s="158">
        <v>5</v>
      </c>
      <c r="B63" s="158"/>
      <c r="C63" s="158"/>
      <c r="D63" s="158"/>
      <c r="E63" s="158"/>
      <c r="F63" s="159"/>
      <c r="G63" s="159"/>
      <c r="H63" s="159"/>
      <c r="I63" s="159"/>
      <c r="J63" s="158">
        <f t="shared" ref="J63" si="2">F63*$X$30</f>
        <v>0</v>
      </c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7"/>
      <c r="AK63" s="17"/>
    </row>
    <row r="64" spans="1:37" ht="15.6" hidden="1" thickTop="1" thickBot="1" x14ac:dyDescent="0.35">
      <c r="A64" s="158"/>
      <c r="B64" s="158"/>
      <c r="C64" s="158"/>
      <c r="D64" s="158"/>
      <c r="E64" s="158"/>
      <c r="F64" s="159"/>
      <c r="G64" s="159"/>
      <c r="H64" s="159"/>
      <c r="I64" s="159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7"/>
      <c r="AK64" s="17"/>
    </row>
    <row r="65" spans="1:37" ht="15.6" hidden="1" thickTop="1" thickBot="1" x14ac:dyDescent="0.35">
      <c r="A65" s="158"/>
      <c r="B65" s="158"/>
      <c r="C65" s="158"/>
      <c r="D65" s="158"/>
      <c r="E65" s="158"/>
      <c r="F65" s="159"/>
      <c r="G65" s="159"/>
      <c r="H65" s="159"/>
      <c r="I65" s="159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7"/>
      <c r="AK65" s="17"/>
    </row>
    <row r="66" spans="1:37" ht="15.6" hidden="1" thickTop="1" thickBot="1" x14ac:dyDescent="0.35">
      <c r="A66" s="158"/>
      <c r="B66" s="158"/>
      <c r="C66" s="158"/>
      <c r="D66" s="158"/>
      <c r="E66" s="158"/>
      <c r="F66" s="159"/>
      <c r="G66" s="159"/>
      <c r="H66" s="159"/>
      <c r="I66" s="159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7"/>
      <c r="AK66" s="17"/>
    </row>
    <row r="67" spans="1:37" ht="15.6" hidden="1" thickTop="1" thickBot="1" x14ac:dyDescent="0.35">
      <c r="A67" s="158"/>
      <c r="B67" s="158"/>
      <c r="C67" s="158"/>
      <c r="D67" s="158"/>
      <c r="E67" s="158"/>
      <c r="F67" s="159"/>
      <c r="G67" s="159"/>
      <c r="H67" s="159"/>
      <c r="I67" s="159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7"/>
      <c r="AK67" s="17"/>
    </row>
    <row r="68" spans="1:37" ht="31.5" hidden="1" customHeight="1" thickTop="1" thickBot="1" x14ac:dyDescent="0.35">
      <c r="A68" s="117" t="s">
        <v>47</v>
      </c>
      <c r="B68" s="117"/>
      <c r="C68" s="117"/>
      <c r="D68" s="117"/>
      <c r="E68" s="117"/>
      <c r="F68" s="117" t="s">
        <v>48</v>
      </c>
      <c r="G68" s="117"/>
      <c r="H68" s="117"/>
      <c r="I68" s="117"/>
      <c r="J68" s="117" t="s">
        <v>49</v>
      </c>
      <c r="K68" s="117"/>
      <c r="L68" s="117"/>
      <c r="M68" s="117"/>
      <c r="N68" s="117" t="s">
        <v>50</v>
      </c>
      <c r="O68" s="117"/>
      <c r="P68" s="117"/>
      <c r="Q68" s="117"/>
      <c r="R68" s="117"/>
      <c r="S68" s="117"/>
      <c r="T68" s="117"/>
      <c r="U68" s="117"/>
      <c r="V68" s="117"/>
      <c r="W68" s="117"/>
      <c r="X68" s="117" t="s">
        <v>51</v>
      </c>
      <c r="Y68" s="117"/>
      <c r="Z68" s="117"/>
      <c r="AA68" s="117"/>
      <c r="AB68" s="117"/>
      <c r="AC68" s="117"/>
      <c r="AD68" s="117"/>
      <c r="AE68" s="117"/>
      <c r="AF68" s="117" t="s">
        <v>52</v>
      </c>
      <c r="AG68" s="117"/>
      <c r="AH68" s="117"/>
      <c r="AI68" s="117"/>
      <c r="AJ68" s="17"/>
      <c r="AK68" s="17"/>
    </row>
    <row r="69" spans="1:37" ht="16.5" hidden="1" customHeight="1" thickTop="1" thickBot="1" x14ac:dyDescent="0.35">
      <c r="A69" s="158">
        <v>6</v>
      </c>
      <c r="B69" s="158"/>
      <c r="C69" s="158"/>
      <c r="D69" s="158"/>
      <c r="E69" s="158"/>
      <c r="F69" s="159"/>
      <c r="G69" s="159"/>
      <c r="H69" s="159"/>
      <c r="I69" s="159"/>
      <c r="J69" s="158">
        <f t="shared" ref="J69" si="3">F69*$X$30</f>
        <v>0</v>
      </c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7"/>
      <c r="AK69" s="17"/>
    </row>
    <row r="70" spans="1:37" ht="16.5" hidden="1" customHeight="1" thickTop="1" thickBot="1" x14ac:dyDescent="0.35">
      <c r="A70" s="158"/>
      <c r="B70" s="158"/>
      <c r="C70" s="158"/>
      <c r="D70" s="158"/>
      <c r="E70" s="158"/>
      <c r="F70" s="159"/>
      <c r="G70" s="159"/>
      <c r="H70" s="159"/>
      <c r="I70" s="159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7"/>
      <c r="AK70" s="17"/>
    </row>
    <row r="71" spans="1:37" ht="16.5" hidden="1" customHeight="1" thickTop="1" thickBot="1" x14ac:dyDescent="0.35">
      <c r="A71" s="158"/>
      <c r="B71" s="158"/>
      <c r="C71" s="158"/>
      <c r="D71" s="158"/>
      <c r="E71" s="158"/>
      <c r="F71" s="159"/>
      <c r="G71" s="159"/>
      <c r="H71" s="159"/>
      <c r="I71" s="159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7"/>
      <c r="AK71" s="17"/>
    </row>
    <row r="72" spans="1:37" ht="16.5" hidden="1" customHeight="1" thickTop="1" thickBot="1" x14ac:dyDescent="0.35">
      <c r="A72" s="158"/>
      <c r="B72" s="158"/>
      <c r="C72" s="158"/>
      <c r="D72" s="158"/>
      <c r="E72" s="158"/>
      <c r="F72" s="159"/>
      <c r="G72" s="159"/>
      <c r="H72" s="159"/>
      <c r="I72" s="159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7"/>
      <c r="AK72" s="17"/>
    </row>
    <row r="73" spans="1:37" ht="16.5" hidden="1" customHeight="1" thickTop="1" thickBot="1" x14ac:dyDescent="0.35">
      <c r="A73" s="158"/>
      <c r="B73" s="158"/>
      <c r="C73" s="158"/>
      <c r="D73" s="158"/>
      <c r="E73" s="158"/>
      <c r="F73" s="159"/>
      <c r="G73" s="159"/>
      <c r="H73" s="159"/>
      <c r="I73" s="159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7"/>
      <c r="AK73" s="17"/>
    </row>
    <row r="74" spans="1:37" ht="31.5" hidden="1" customHeight="1" thickTop="1" thickBot="1" x14ac:dyDescent="0.35">
      <c r="A74" s="117" t="s">
        <v>47</v>
      </c>
      <c r="B74" s="117"/>
      <c r="C74" s="117"/>
      <c r="D74" s="117"/>
      <c r="E74" s="117"/>
      <c r="F74" s="117" t="s">
        <v>48</v>
      </c>
      <c r="G74" s="117"/>
      <c r="H74" s="117"/>
      <c r="I74" s="117"/>
      <c r="J74" s="117" t="s">
        <v>49</v>
      </c>
      <c r="K74" s="117"/>
      <c r="L74" s="117"/>
      <c r="M74" s="117"/>
      <c r="N74" s="117" t="s">
        <v>50</v>
      </c>
      <c r="O74" s="117"/>
      <c r="P74" s="117"/>
      <c r="Q74" s="117"/>
      <c r="R74" s="117"/>
      <c r="S74" s="117"/>
      <c r="T74" s="117"/>
      <c r="U74" s="117"/>
      <c r="V74" s="117"/>
      <c r="W74" s="117"/>
      <c r="X74" s="117" t="s">
        <v>51</v>
      </c>
      <c r="Y74" s="117"/>
      <c r="Z74" s="117"/>
      <c r="AA74" s="117"/>
      <c r="AB74" s="117"/>
      <c r="AC74" s="117"/>
      <c r="AD74" s="117"/>
      <c r="AE74" s="117"/>
      <c r="AF74" s="117" t="s">
        <v>52</v>
      </c>
      <c r="AG74" s="117"/>
      <c r="AH74" s="117"/>
      <c r="AI74" s="117"/>
      <c r="AJ74" s="17"/>
      <c r="AK74" s="17"/>
    </row>
    <row r="75" spans="1:37" ht="16.5" hidden="1" customHeight="1" thickTop="1" thickBot="1" x14ac:dyDescent="0.35">
      <c r="A75" s="158">
        <v>7</v>
      </c>
      <c r="B75" s="158"/>
      <c r="C75" s="158"/>
      <c r="D75" s="158"/>
      <c r="E75" s="158"/>
      <c r="F75" s="159"/>
      <c r="G75" s="159"/>
      <c r="H75" s="159"/>
      <c r="I75" s="159"/>
      <c r="J75" s="158">
        <f t="shared" ref="J75" si="4">F75*$X$30</f>
        <v>0</v>
      </c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7"/>
      <c r="AK75" s="17"/>
    </row>
    <row r="76" spans="1:37" ht="16.5" hidden="1" customHeight="1" thickTop="1" thickBot="1" x14ac:dyDescent="0.35">
      <c r="A76" s="158"/>
      <c r="B76" s="158"/>
      <c r="C76" s="158"/>
      <c r="D76" s="158"/>
      <c r="E76" s="158"/>
      <c r="F76" s="159"/>
      <c r="G76" s="159"/>
      <c r="H76" s="159"/>
      <c r="I76" s="159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7"/>
      <c r="AK76" s="17"/>
    </row>
    <row r="77" spans="1:37" ht="16.5" hidden="1" customHeight="1" thickTop="1" thickBot="1" x14ac:dyDescent="0.35">
      <c r="A77" s="158"/>
      <c r="B77" s="158"/>
      <c r="C77" s="158"/>
      <c r="D77" s="158"/>
      <c r="E77" s="158"/>
      <c r="F77" s="159"/>
      <c r="G77" s="159"/>
      <c r="H77" s="159"/>
      <c r="I77" s="159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7"/>
      <c r="AK77" s="17"/>
    </row>
    <row r="78" spans="1:37" ht="16.5" hidden="1" customHeight="1" thickTop="1" thickBot="1" x14ac:dyDescent="0.35">
      <c r="A78" s="158"/>
      <c r="B78" s="158"/>
      <c r="C78" s="158"/>
      <c r="D78" s="158"/>
      <c r="E78" s="158"/>
      <c r="F78" s="159"/>
      <c r="G78" s="159"/>
      <c r="H78" s="159"/>
      <c r="I78" s="159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7"/>
      <c r="AK78" s="17"/>
    </row>
    <row r="79" spans="1:37" ht="16.5" hidden="1" customHeight="1" thickTop="1" thickBot="1" x14ac:dyDescent="0.35">
      <c r="A79" s="158"/>
      <c r="B79" s="158"/>
      <c r="C79" s="158"/>
      <c r="D79" s="158"/>
      <c r="E79" s="158"/>
      <c r="F79" s="159"/>
      <c r="G79" s="159"/>
      <c r="H79" s="159"/>
      <c r="I79" s="159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7"/>
      <c r="AK79" s="17"/>
    </row>
    <row r="80" spans="1:37" ht="31.5" hidden="1" customHeight="1" thickTop="1" thickBot="1" x14ac:dyDescent="0.35">
      <c r="A80" s="117" t="s">
        <v>47</v>
      </c>
      <c r="B80" s="117"/>
      <c r="C80" s="117"/>
      <c r="D80" s="117"/>
      <c r="E80" s="117"/>
      <c r="F80" s="117" t="s">
        <v>48</v>
      </c>
      <c r="G80" s="117"/>
      <c r="H80" s="117"/>
      <c r="I80" s="117"/>
      <c r="J80" s="117" t="s">
        <v>49</v>
      </c>
      <c r="K80" s="117"/>
      <c r="L80" s="117"/>
      <c r="M80" s="117"/>
      <c r="N80" s="117" t="s">
        <v>50</v>
      </c>
      <c r="O80" s="117"/>
      <c r="P80" s="117"/>
      <c r="Q80" s="117"/>
      <c r="R80" s="117"/>
      <c r="S80" s="117"/>
      <c r="T80" s="117"/>
      <c r="U80" s="117"/>
      <c r="V80" s="117"/>
      <c r="W80" s="117"/>
      <c r="X80" s="117" t="s">
        <v>51</v>
      </c>
      <c r="Y80" s="117"/>
      <c r="Z80" s="117"/>
      <c r="AA80" s="117"/>
      <c r="AB80" s="117"/>
      <c r="AC80" s="117"/>
      <c r="AD80" s="117"/>
      <c r="AE80" s="117"/>
      <c r="AF80" s="117" t="s">
        <v>52</v>
      </c>
      <c r="AG80" s="117"/>
      <c r="AH80" s="117"/>
      <c r="AI80" s="117"/>
      <c r="AJ80" s="17"/>
      <c r="AK80" s="17"/>
    </row>
    <row r="81" spans="1:37" ht="16.5" hidden="1" customHeight="1" thickTop="1" thickBot="1" x14ac:dyDescent="0.35">
      <c r="A81" s="158">
        <v>8</v>
      </c>
      <c r="B81" s="158"/>
      <c r="C81" s="158"/>
      <c r="D81" s="158"/>
      <c r="E81" s="158"/>
      <c r="F81" s="159"/>
      <c r="G81" s="159"/>
      <c r="H81" s="159"/>
      <c r="I81" s="159"/>
      <c r="J81" s="158">
        <f t="shared" ref="J81" si="5">F81*$X$30</f>
        <v>0</v>
      </c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7"/>
      <c r="AK81" s="17"/>
    </row>
    <row r="82" spans="1:37" ht="16.5" hidden="1" customHeight="1" thickTop="1" thickBot="1" x14ac:dyDescent="0.35">
      <c r="A82" s="158"/>
      <c r="B82" s="158"/>
      <c r="C82" s="158"/>
      <c r="D82" s="158"/>
      <c r="E82" s="158"/>
      <c r="F82" s="159"/>
      <c r="G82" s="159"/>
      <c r="H82" s="159"/>
      <c r="I82" s="159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7"/>
      <c r="AK82" s="17"/>
    </row>
    <row r="83" spans="1:37" ht="16.5" hidden="1" customHeight="1" thickTop="1" thickBot="1" x14ac:dyDescent="0.35">
      <c r="A83" s="158"/>
      <c r="B83" s="158"/>
      <c r="C83" s="158"/>
      <c r="D83" s="158"/>
      <c r="E83" s="158"/>
      <c r="F83" s="159"/>
      <c r="G83" s="159"/>
      <c r="H83" s="159"/>
      <c r="I83" s="159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7"/>
      <c r="AK83" s="17"/>
    </row>
    <row r="84" spans="1:37" ht="16.5" hidden="1" customHeight="1" thickTop="1" thickBot="1" x14ac:dyDescent="0.35">
      <c r="A84" s="158"/>
      <c r="B84" s="158"/>
      <c r="C84" s="158"/>
      <c r="D84" s="158"/>
      <c r="E84" s="158"/>
      <c r="F84" s="159"/>
      <c r="G84" s="159"/>
      <c r="H84" s="159"/>
      <c r="I84" s="159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7"/>
      <c r="AK84" s="17"/>
    </row>
    <row r="85" spans="1:37" ht="16.5" hidden="1" customHeight="1" thickTop="1" thickBot="1" x14ac:dyDescent="0.35">
      <c r="A85" s="158"/>
      <c r="B85" s="158"/>
      <c r="C85" s="158"/>
      <c r="D85" s="158"/>
      <c r="E85" s="158"/>
      <c r="F85" s="159"/>
      <c r="G85" s="159"/>
      <c r="H85" s="159"/>
      <c r="I85" s="159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7"/>
      <c r="AK85" s="17"/>
    </row>
    <row r="86" spans="1:37" ht="31.5" hidden="1" customHeight="1" thickTop="1" thickBot="1" x14ac:dyDescent="0.35">
      <c r="A86" s="117" t="s">
        <v>47</v>
      </c>
      <c r="B86" s="117"/>
      <c r="C86" s="117"/>
      <c r="D86" s="117"/>
      <c r="E86" s="117"/>
      <c r="F86" s="117" t="s">
        <v>48</v>
      </c>
      <c r="G86" s="117"/>
      <c r="H86" s="117"/>
      <c r="I86" s="117"/>
      <c r="J86" s="117" t="s">
        <v>49</v>
      </c>
      <c r="K86" s="117"/>
      <c r="L86" s="117"/>
      <c r="M86" s="117"/>
      <c r="N86" s="117" t="s">
        <v>50</v>
      </c>
      <c r="O86" s="117"/>
      <c r="P86" s="117"/>
      <c r="Q86" s="117"/>
      <c r="R86" s="117"/>
      <c r="S86" s="117"/>
      <c r="T86" s="117"/>
      <c r="U86" s="117"/>
      <c r="V86" s="117"/>
      <c r="W86" s="117"/>
      <c r="X86" s="117" t="s">
        <v>51</v>
      </c>
      <c r="Y86" s="117"/>
      <c r="Z86" s="117"/>
      <c r="AA86" s="117"/>
      <c r="AB86" s="117"/>
      <c r="AC86" s="117"/>
      <c r="AD86" s="117"/>
      <c r="AE86" s="117"/>
      <c r="AF86" s="117" t="s">
        <v>52</v>
      </c>
      <c r="AG86" s="117"/>
      <c r="AH86" s="117"/>
      <c r="AI86" s="117"/>
      <c r="AJ86" s="17"/>
      <c r="AK86" s="17"/>
    </row>
    <row r="87" spans="1:37" ht="16.5" hidden="1" customHeight="1" thickTop="1" thickBot="1" x14ac:dyDescent="0.35">
      <c r="A87" s="158">
        <v>9</v>
      </c>
      <c r="B87" s="158"/>
      <c r="C87" s="158"/>
      <c r="D87" s="158"/>
      <c r="E87" s="158"/>
      <c r="F87" s="159"/>
      <c r="G87" s="159"/>
      <c r="H87" s="159"/>
      <c r="I87" s="159"/>
      <c r="J87" s="158">
        <f t="shared" ref="J87" si="6">F87*$X$30</f>
        <v>0</v>
      </c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7"/>
      <c r="AK87" s="17"/>
    </row>
    <row r="88" spans="1:37" ht="16.5" hidden="1" customHeight="1" thickTop="1" thickBot="1" x14ac:dyDescent="0.35">
      <c r="A88" s="158"/>
      <c r="B88" s="158"/>
      <c r="C88" s="158"/>
      <c r="D88" s="158"/>
      <c r="E88" s="158"/>
      <c r="F88" s="159"/>
      <c r="G88" s="159"/>
      <c r="H88" s="159"/>
      <c r="I88" s="159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7"/>
      <c r="AK88" s="17"/>
    </row>
    <row r="89" spans="1:37" ht="16.5" hidden="1" customHeight="1" thickTop="1" thickBot="1" x14ac:dyDescent="0.35">
      <c r="A89" s="158"/>
      <c r="B89" s="158"/>
      <c r="C89" s="158"/>
      <c r="D89" s="158"/>
      <c r="E89" s="158"/>
      <c r="F89" s="159"/>
      <c r="G89" s="159"/>
      <c r="H89" s="159"/>
      <c r="I89" s="159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7"/>
      <c r="AK89" s="17"/>
    </row>
    <row r="90" spans="1:37" ht="16.5" hidden="1" customHeight="1" thickTop="1" thickBot="1" x14ac:dyDescent="0.35">
      <c r="A90" s="158"/>
      <c r="B90" s="158"/>
      <c r="C90" s="158"/>
      <c r="D90" s="158"/>
      <c r="E90" s="158"/>
      <c r="F90" s="159"/>
      <c r="G90" s="159"/>
      <c r="H90" s="159"/>
      <c r="I90" s="159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7"/>
      <c r="AK90" s="17"/>
    </row>
    <row r="91" spans="1:37" ht="16.5" hidden="1" customHeight="1" thickTop="1" thickBot="1" x14ac:dyDescent="0.35">
      <c r="A91" s="158"/>
      <c r="B91" s="158"/>
      <c r="C91" s="158"/>
      <c r="D91" s="158"/>
      <c r="E91" s="158"/>
      <c r="F91" s="159"/>
      <c r="G91" s="159"/>
      <c r="H91" s="159"/>
      <c r="I91" s="159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7"/>
      <c r="AK91" s="17"/>
    </row>
    <row r="92" spans="1:37" ht="31.5" hidden="1" customHeight="1" thickTop="1" thickBot="1" x14ac:dyDescent="0.35">
      <c r="A92" s="117" t="s">
        <v>47</v>
      </c>
      <c r="B92" s="117"/>
      <c r="C92" s="117"/>
      <c r="D92" s="117"/>
      <c r="E92" s="117"/>
      <c r="F92" s="117" t="s">
        <v>48</v>
      </c>
      <c r="G92" s="117"/>
      <c r="H92" s="117"/>
      <c r="I92" s="117"/>
      <c r="J92" s="117" t="s">
        <v>49</v>
      </c>
      <c r="K92" s="117"/>
      <c r="L92" s="117"/>
      <c r="M92" s="117"/>
      <c r="N92" s="117" t="s">
        <v>50</v>
      </c>
      <c r="O92" s="117"/>
      <c r="P92" s="117"/>
      <c r="Q92" s="117"/>
      <c r="R92" s="117"/>
      <c r="S92" s="117"/>
      <c r="T92" s="117"/>
      <c r="U92" s="117"/>
      <c r="V92" s="117"/>
      <c r="W92" s="117"/>
      <c r="X92" s="117" t="s">
        <v>51</v>
      </c>
      <c r="Y92" s="117"/>
      <c r="Z92" s="117"/>
      <c r="AA92" s="117"/>
      <c r="AB92" s="117"/>
      <c r="AC92" s="117"/>
      <c r="AD92" s="117"/>
      <c r="AE92" s="117"/>
      <c r="AF92" s="117" t="s">
        <v>52</v>
      </c>
      <c r="AG92" s="117"/>
      <c r="AH92" s="117"/>
      <c r="AI92" s="117"/>
      <c r="AJ92" s="17"/>
      <c r="AK92" s="17"/>
    </row>
    <row r="93" spans="1:37" ht="16.5" hidden="1" customHeight="1" thickTop="1" thickBot="1" x14ac:dyDescent="0.35">
      <c r="A93" s="158">
        <v>10</v>
      </c>
      <c r="B93" s="158"/>
      <c r="C93" s="158"/>
      <c r="D93" s="158"/>
      <c r="E93" s="158"/>
      <c r="F93" s="159"/>
      <c r="G93" s="159"/>
      <c r="H93" s="159"/>
      <c r="I93" s="159"/>
      <c r="J93" s="158">
        <f t="shared" ref="J93" si="7">F93*$X$30</f>
        <v>0</v>
      </c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7"/>
      <c r="AK93" s="17"/>
    </row>
    <row r="94" spans="1:37" ht="16.5" hidden="1" customHeight="1" thickTop="1" thickBot="1" x14ac:dyDescent="0.35">
      <c r="A94" s="158"/>
      <c r="B94" s="158"/>
      <c r="C94" s="158"/>
      <c r="D94" s="158"/>
      <c r="E94" s="158"/>
      <c r="F94" s="159"/>
      <c r="G94" s="159"/>
      <c r="H94" s="159"/>
      <c r="I94" s="159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7"/>
      <c r="AK94" s="17"/>
    </row>
    <row r="95" spans="1:37" ht="16.5" hidden="1" customHeight="1" thickTop="1" thickBot="1" x14ac:dyDescent="0.35">
      <c r="A95" s="158"/>
      <c r="B95" s="158"/>
      <c r="C95" s="158"/>
      <c r="D95" s="158"/>
      <c r="E95" s="158"/>
      <c r="F95" s="159"/>
      <c r="G95" s="159"/>
      <c r="H95" s="159"/>
      <c r="I95" s="159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7"/>
      <c r="AK95" s="17"/>
    </row>
    <row r="96" spans="1:37" ht="16.5" hidden="1" customHeight="1" thickTop="1" thickBot="1" x14ac:dyDescent="0.35">
      <c r="A96" s="158"/>
      <c r="B96" s="158"/>
      <c r="C96" s="158"/>
      <c r="D96" s="158"/>
      <c r="E96" s="158"/>
      <c r="F96" s="159"/>
      <c r="G96" s="159"/>
      <c r="H96" s="159"/>
      <c r="I96" s="159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7"/>
      <c r="AK96" s="17"/>
    </row>
    <row r="97" spans="1:37" ht="16.5" hidden="1" customHeight="1" thickTop="1" thickBot="1" x14ac:dyDescent="0.35">
      <c r="A97" s="158"/>
      <c r="B97" s="158"/>
      <c r="C97" s="158"/>
      <c r="D97" s="158"/>
      <c r="E97" s="158"/>
      <c r="F97" s="159"/>
      <c r="G97" s="159"/>
      <c r="H97" s="159"/>
      <c r="I97" s="159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7"/>
      <c r="AK97" s="17"/>
    </row>
    <row r="98" spans="1:37" ht="31.5" hidden="1" customHeight="1" thickTop="1" thickBot="1" x14ac:dyDescent="0.35">
      <c r="A98" s="117" t="s">
        <v>47</v>
      </c>
      <c r="B98" s="117"/>
      <c r="C98" s="117"/>
      <c r="D98" s="117"/>
      <c r="E98" s="117"/>
      <c r="F98" s="117" t="s">
        <v>48</v>
      </c>
      <c r="G98" s="117"/>
      <c r="H98" s="117"/>
      <c r="I98" s="117"/>
      <c r="J98" s="117" t="s">
        <v>49</v>
      </c>
      <c r="K98" s="117"/>
      <c r="L98" s="117"/>
      <c r="M98" s="117"/>
      <c r="N98" s="117" t="s">
        <v>50</v>
      </c>
      <c r="O98" s="117"/>
      <c r="P98" s="117"/>
      <c r="Q98" s="117"/>
      <c r="R98" s="117"/>
      <c r="S98" s="117"/>
      <c r="T98" s="117"/>
      <c r="U98" s="117"/>
      <c r="V98" s="117"/>
      <c r="W98" s="117"/>
      <c r="X98" s="117" t="s">
        <v>51</v>
      </c>
      <c r="Y98" s="117"/>
      <c r="Z98" s="117"/>
      <c r="AA98" s="117"/>
      <c r="AB98" s="117"/>
      <c r="AC98" s="117"/>
      <c r="AD98" s="117"/>
      <c r="AE98" s="117"/>
      <c r="AF98" s="117" t="s">
        <v>52</v>
      </c>
      <c r="AG98" s="117"/>
      <c r="AH98" s="117"/>
      <c r="AI98" s="117"/>
      <c r="AJ98" s="17"/>
      <c r="AK98" s="17"/>
    </row>
    <row r="99" spans="1:37" ht="16.5" hidden="1" customHeight="1" thickTop="1" thickBot="1" x14ac:dyDescent="0.35">
      <c r="A99" s="158">
        <v>11</v>
      </c>
      <c r="B99" s="158"/>
      <c r="C99" s="158"/>
      <c r="D99" s="158"/>
      <c r="E99" s="158"/>
      <c r="F99" s="159"/>
      <c r="G99" s="159"/>
      <c r="H99" s="159"/>
      <c r="I99" s="159"/>
      <c r="J99" s="158">
        <f t="shared" ref="J99" si="8">F99*$X$30</f>
        <v>0</v>
      </c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7"/>
      <c r="AK99" s="17"/>
    </row>
    <row r="100" spans="1:37" ht="16.5" hidden="1" customHeight="1" thickTop="1" thickBot="1" x14ac:dyDescent="0.35">
      <c r="A100" s="158"/>
      <c r="B100" s="158"/>
      <c r="C100" s="158"/>
      <c r="D100" s="158"/>
      <c r="E100" s="158"/>
      <c r="F100" s="159"/>
      <c r="G100" s="159"/>
      <c r="H100" s="159"/>
      <c r="I100" s="159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7"/>
      <c r="AK100" s="17"/>
    </row>
    <row r="101" spans="1:37" ht="16.5" hidden="1" customHeight="1" thickTop="1" thickBot="1" x14ac:dyDescent="0.35">
      <c r="A101" s="158"/>
      <c r="B101" s="158"/>
      <c r="C101" s="158"/>
      <c r="D101" s="158"/>
      <c r="E101" s="158"/>
      <c r="F101" s="159"/>
      <c r="G101" s="159"/>
      <c r="H101" s="159"/>
      <c r="I101" s="159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7"/>
      <c r="AK101" s="17"/>
    </row>
    <row r="102" spans="1:37" ht="16.5" hidden="1" customHeight="1" thickTop="1" thickBot="1" x14ac:dyDescent="0.35">
      <c r="A102" s="158"/>
      <c r="B102" s="158"/>
      <c r="C102" s="158"/>
      <c r="D102" s="158"/>
      <c r="E102" s="158"/>
      <c r="F102" s="159"/>
      <c r="G102" s="159"/>
      <c r="H102" s="159"/>
      <c r="I102" s="159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7"/>
      <c r="AK102" s="17"/>
    </row>
    <row r="103" spans="1:37" ht="16.5" hidden="1" customHeight="1" thickTop="1" thickBot="1" x14ac:dyDescent="0.35">
      <c r="A103" s="158"/>
      <c r="B103" s="158"/>
      <c r="C103" s="158"/>
      <c r="D103" s="158"/>
      <c r="E103" s="158"/>
      <c r="F103" s="159"/>
      <c r="G103" s="159"/>
      <c r="H103" s="159"/>
      <c r="I103" s="159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7"/>
      <c r="AK103" s="17"/>
    </row>
    <row r="104" spans="1:37" ht="31.5" hidden="1" customHeight="1" thickTop="1" thickBot="1" x14ac:dyDescent="0.35">
      <c r="A104" s="117" t="s">
        <v>47</v>
      </c>
      <c r="B104" s="117"/>
      <c r="C104" s="117"/>
      <c r="D104" s="117"/>
      <c r="E104" s="117"/>
      <c r="F104" s="117" t="s">
        <v>48</v>
      </c>
      <c r="G104" s="117"/>
      <c r="H104" s="117"/>
      <c r="I104" s="117"/>
      <c r="J104" s="117" t="s">
        <v>49</v>
      </c>
      <c r="K104" s="117"/>
      <c r="L104" s="117"/>
      <c r="M104" s="117"/>
      <c r="N104" s="117" t="s">
        <v>50</v>
      </c>
      <c r="O104" s="117"/>
      <c r="P104" s="117"/>
      <c r="Q104" s="117"/>
      <c r="R104" s="117"/>
      <c r="S104" s="117"/>
      <c r="T104" s="117"/>
      <c r="U104" s="117"/>
      <c r="V104" s="117"/>
      <c r="W104" s="117"/>
      <c r="X104" s="117" t="s">
        <v>51</v>
      </c>
      <c r="Y104" s="117"/>
      <c r="Z104" s="117"/>
      <c r="AA104" s="117"/>
      <c r="AB104" s="117"/>
      <c r="AC104" s="117"/>
      <c r="AD104" s="117"/>
      <c r="AE104" s="117"/>
      <c r="AF104" s="117" t="s">
        <v>52</v>
      </c>
      <c r="AG104" s="117"/>
      <c r="AH104" s="117"/>
      <c r="AI104" s="117"/>
      <c r="AJ104" s="17"/>
      <c r="AK104" s="17"/>
    </row>
    <row r="105" spans="1:37" ht="16.5" hidden="1" customHeight="1" thickTop="1" thickBot="1" x14ac:dyDescent="0.35">
      <c r="A105" s="158">
        <v>12</v>
      </c>
      <c r="B105" s="158"/>
      <c r="C105" s="158"/>
      <c r="D105" s="158"/>
      <c r="E105" s="158"/>
      <c r="F105" s="159"/>
      <c r="G105" s="159"/>
      <c r="H105" s="159"/>
      <c r="I105" s="159"/>
      <c r="J105" s="158">
        <f t="shared" ref="J105" si="9">F105*$X$30</f>
        <v>0</v>
      </c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7"/>
      <c r="AK105" s="17"/>
    </row>
    <row r="106" spans="1:37" ht="16.5" hidden="1" customHeight="1" thickTop="1" thickBot="1" x14ac:dyDescent="0.35">
      <c r="A106" s="158"/>
      <c r="B106" s="158"/>
      <c r="C106" s="158"/>
      <c r="D106" s="158"/>
      <c r="E106" s="158"/>
      <c r="F106" s="159"/>
      <c r="G106" s="159"/>
      <c r="H106" s="159"/>
      <c r="I106" s="159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7"/>
      <c r="AK106" s="17"/>
    </row>
    <row r="107" spans="1:37" ht="16.5" hidden="1" customHeight="1" thickTop="1" thickBot="1" x14ac:dyDescent="0.35">
      <c r="A107" s="158"/>
      <c r="B107" s="158"/>
      <c r="C107" s="158"/>
      <c r="D107" s="158"/>
      <c r="E107" s="158"/>
      <c r="F107" s="159"/>
      <c r="G107" s="159"/>
      <c r="H107" s="159"/>
      <c r="I107" s="159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7"/>
      <c r="AK107" s="17"/>
    </row>
    <row r="108" spans="1:37" ht="16.5" hidden="1" customHeight="1" thickTop="1" thickBot="1" x14ac:dyDescent="0.35">
      <c r="A108" s="158"/>
      <c r="B108" s="158"/>
      <c r="C108" s="158"/>
      <c r="D108" s="158"/>
      <c r="E108" s="158"/>
      <c r="F108" s="159"/>
      <c r="G108" s="159"/>
      <c r="H108" s="159"/>
      <c r="I108" s="159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7"/>
      <c r="AK108" s="17"/>
    </row>
    <row r="109" spans="1:37" ht="16.5" customHeight="1" thickTop="1" thickBot="1" x14ac:dyDescent="0.35">
      <c r="A109" s="158"/>
      <c r="B109" s="158"/>
      <c r="C109" s="158"/>
      <c r="D109" s="158"/>
      <c r="E109" s="158"/>
      <c r="F109" s="159"/>
      <c r="G109" s="159"/>
      <c r="H109" s="159"/>
      <c r="I109" s="159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7"/>
      <c r="AK109" s="17"/>
    </row>
    <row r="110" spans="1:37" s="28" customFormat="1" ht="19.5" customHeight="1" thickTop="1" thickBot="1" x14ac:dyDescent="0.35">
      <c r="A110" s="117" t="s">
        <v>53</v>
      </c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</row>
    <row r="111" spans="1:37" s="28" customFormat="1" ht="15.75" customHeight="1" thickTop="1" x14ac:dyDescent="0.3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165" t="s">
        <v>54</v>
      </c>
      <c r="O111" s="165"/>
      <c r="P111" s="165"/>
      <c r="Q111" s="165"/>
      <c r="R111" s="165"/>
      <c r="S111" s="165"/>
      <c r="T111" s="165"/>
      <c r="U111" s="165"/>
      <c r="V111" s="165"/>
      <c r="W111" s="165"/>
      <c r="X111" s="165"/>
      <c r="Y111" s="166" t="s">
        <v>55</v>
      </c>
      <c r="Z111" s="166"/>
      <c r="AA111" s="166"/>
      <c r="AB111" s="166"/>
      <c r="AC111" s="166"/>
      <c r="AD111" s="166"/>
      <c r="AE111" s="166"/>
      <c r="AF111" s="167"/>
      <c r="AG111" s="31"/>
      <c r="AH111" s="32" t="s">
        <v>56</v>
      </c>
      <c r="AI111" s="33" t="s">
        <v>57</v>
      </c>
    </row>
    <row r="112" spans="1:37" s="28" customFormat="1" ht="15" customHeight="1" x14ac:dyDescent="0.3">
      <c r="A112" s="160" t="s">
        <v>58</v>
      </c>
      <c r="B112" s="161"/>
      <c r="C112" s="161"/>
      <c r="D112" s="161"/>
      <c r="E112" s="161"/>
      <c r="F112" s="161"/>
      <c r="G112" s="30" t="s">
        <v>59</v>
      </c>
      <c r="H112" s="34"/>
      <c r="I112" s="30"/>
      <c r="J112" s="30" t="s">
        <v>57</v>
      </c>
      <c r="K112" s="34" t="s">
        <v>60</v>
      </c>
      <c r="L112" s="30"/>
      <c r="M112" s="30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3" t="s">
        <v>61</v>
      </c>
      <c r="Z112" s="161"/>
      <c r="AA112" s="161"/>
      <c r="AB112" s="161"/>
      <c r="AC112" s="161"/>
      <c r="AD112" s="161"/>
      <c r="AE112" s="161"/>
      <c r="AF112" s="164"/>
      <c r="AG112" s="31"/>
      <c r="AH112" s="34"/>
      <c r="AI112" s="35"/>
    </row>
    <row r="113" spans="1:35" s="28" customFormat="1" x14ac:dyDescent="0.3">
      <c r="A113" s="160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30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6"/>
    </row>
    <row r="114" spans="1:35" s="28" customFormat="1" ht="15" customHeight="1" x14ac:dyDescent="0.3">
      <c r="A114" s="160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30"/>
      <c r="N114" s="161" t="s">
        <v>62</v>
      </c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 t="s">
        <v>55</v>
      </c>
      <c r="Z114" s="161"/>
      <c r="AA114" s="161"/>
      <c r="AB114" s="161"/>
      <c r="AC114" s="161"/>
      <c r="AD114" s="161"/>
      <c r="AE114" s="161"/>
      <c r="AF114" s="161"/>
      <c r="AG114" s="30"/>
      <c r="AH114" s="37" t="s">
        <v>56</v>
      </c>
      <c r="AI114" s="38" t="s">
        <v>57</v>
      </c>
    </row>
    <row r="115" spans="1:35" s="28" customFormat="1" ht="15" customHeight="1" x14ac:dyDescent="0.3">
      <c r="A115" s="160" t="s">
        <v>63</v>
      </c>
      <c r="B115" s="161"/>
      <c r="C115" s="161"/>
      <c r="D115" s="161"/>
      <c r="E115" s="161"/>
      <c r="F115" s="161"/>
      <c r="G115" s="30" t="s">
        <v>59</v>
      </c>
      <c r="H115" s="34"/>
      <c r="I115" s="30"/>
      <c r="J115" s="30" t="s">
        <v>57</v>
      </c>
      <c r="K115" s="34" t="s">
        <v>60</v>
      </c>
      <c r="L115" s="30"/>
      <c r="M115" s="30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9" t="s">
        <v>61</v>
      </c>
      <c r="Z115" s="170"/>
      <c r="AA115" s="170"/>
      <c r="AB115" s="170"/>
      <c r="AC115" s="170"/>
      <c r="AD115" s="170"/>
      <c r="AE115" s="170"/>
      <c r="AF115" s="171"/>
      <c r="AG115" s="39"/>
      <c r="AH115" s="40"/>
      <c r="AI115" s="41"/>
    </row>
    <row r="116" spans="1:35" s="28" customFormat="1" x14ac:dyDescent="0.3">
      <c r="A116" s="160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30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42"/>
      <c r="Z116" s="43"/>
      <c r="AA116" s="43"/>
      <c r="AB116" s="43"/>
      <c r="AC116" s="43"/>
      <c r="AD116" s="43"/>
      <c r="AE116" s="43"/>
      <c r="AF116" s="43"/>
      <c r="AG116" s="43"/>
      <c r="AH116" s="43"/>
      <c r="AI116" s="44"/>
    </row>
    <row r="117" spans="1:35" s="28" customFormat="1" x14ac:dyDescent="0.3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45"/>
      <c r="AI117" s="46"/>
    </row>
    <row r="118" spans="1:35" s="28" customFormat="1" ht="25.5" customHeight="1" x14ac:dyDescent="0.3">
      <c r="A118" s="172" t="s">
        <v>64</v>
      </c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  <c r="AA118" s="173"/>
      <c r="AB118" s="173"/>
      <c r="AC118" s="173"/>
      <c r="AD118" s="173"/>
      <c r="AE118" s="173"/>
      <c r="AF118" s="173"/>
      <c r="AG118" s="173"/>
      <c r="AH118" s="173"/>
      <c r="AI118" s="174"/>
    </row>
    <row r="119" spans="1:35" s="28" customFormat="1" x14ac:dyDescent="0.3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36"/>
    </row>
    <row r="120" spans="1:35" s="28" customFormat="1" ht="15" customHeight="1" x14ac:dyDescent="0.3">
      <c r="A120" s="160" t="s">
        <v>65</v>
      </c>
      <c r="B120" s="161"/>
      <c r="C120" s="161"/>
      <c r="D120" s="161"/>
      <c r="E120" s="161"/>
      <c r="F120" s="161"/>
      <c r="G120" s="161" t="s">
        <v>66</v>
      </c>
      <c r="H120" s="161"/>
      <c r="I120" s="34"/>
      <c r="J120" s="30"/>
      <c r="K120" s="161" t="s">
        <v>67</v>
      </c>
      <c r="L120" s="164"/>
      <c r="M120" s="34"/>
      <c r="N120" s="30"/>
      <c r="O120" s="161" t="s">
        <v>68</v>
      </c>
      <c r="P120" s="164"/>
      <c r="Q120" s="34" t="s">
        <v>60</v>
      </c>
      <c r="R120" s="30"/>
      <c r="S120" s="161" t="s">
        <v>69</v>
      </c>
      <c r="T120" s="164"/>
      <c r="U120" s="34"/>
      <c r="V120" s="163" t="s">
        <v>70</v>
      </c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4"/>
      <c r="AI120" s="35"/>
    </row>
    <row r="121" spans="1:35" ht="15" thickBot="1" x14ac:dyDescent="0.3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1"/>
    </row>
    <row r="122" spans="1:35" x14ac:dyDescent="0.3">
      <c r="A122" s="52"/>
      <c r="B122" s="52"/>
      <c r="C122" s="52"/>
      <c r="D122" s="52"/>
      <c r="E122" s="52"/>
      <c r="F122" s="52"/>
      <c r="AA122" s="53"/>
      <c r="AB122" s="54"/>
      <c r="AH122" s="53"/>
      <c r="AI122" s="53"/>
    </row>
    <row r="123" spans="1:35" x14ac:dyDescent="0.3">
      <c r="AA123" s="53"/>
      <c r="AB123" s="54"/>
      <c r="AH123" s="53"/>
      <c r="AI123" s="53"/>
    </row>
    <row r="124" spans="1:35" ht="15" customHeight="1" x14ac:dyDescent="0.3">
      <c r="AA124" s="53"/>
      <c r="AB124" s="54"/>
      <c r="AH124" s="53"/>
      <c r="AI124" s="53"/>
    </row>
    <row r="125" spans="1:35" ht="15" customHeight="1" x14ac:dyDescent="0.3">
      <c r="AA125" s="53"/>
      <c r="AB125" s="54"/>
      <c r="AH125" s="53"/>
      <c r="AI125" s="53"/>
    </row>
    <row r="126" spans="1:35" ht="15" customHeight="1" x14ac:dyDescent="0.3">
      <c r="A126" s="53" t="s">
        <v>71</v>
      </c>
      <c r="AA126" s="53"/>
      <c r="AB126" s="54"/>
      <c r="AH126" s="53"/>
      <c r="AI126" s="53"/>
    </row>
    <row r="127" spans="1:35" ht="15" customHeight="1" x14ac:dyDescent="0.3">
      <c r="A127" s="53" t="s">
        <v>72</v>
      </c>
      <c r="AA127" s="53"/>
      <c r="AB127" s="54"/>
      <c r="AH127" s="53"/>
      <c r="AI127" s="53"/>
    </row>
    <row r="128" spans="1:35" ht="15" customHeight="1" x14ac:dyDescent="0.3">
      <c r="AA128" s="53"/>
      <c r="AB128" s="54"/>
      <c r="AH128" s="53"/>
      <c r="AI128" s="53"/>
    </row>
    <row r="129" spans="1:39" ht="15" customHeight="1" x14ac:dyDescent="0.3">
      <c r="A129" s="53" t="s">
        <v>9</v>
      </c>
      <c r="B129" s="168" t="s">
        <v>73</v>
      </c>
      <c r="C129" s="168"/>
      <c r="D129" s="168"/>
      <c r="E129" s="168"/>
      <c r="F129" s="168"/>
      <c r="G129" s="168"/>
      <c r="H129" s="168"/>
      <c r="I129" s="168"/>
      <c r="AA129" s="53"/>
      <c r="AB129" s="54"/>
      <c r="AH129" s="53"/>
      <c r="AI129" s="53"/>
    </row>
    <row r="130" spans="1:39" ht="15" customHeight="1" x14ac:dyDescent="0.3">
      <c r="AA130" s="53"/>
      <c r="AB130" s="54"/>
      <c r="AH130" s="53"/>
      <c r="AI130" s="53"/>
      <c r="AJ130" s="55"/>
      <c r="AK130" s="55"/>
      <c r="AL130" s="55"/>
      <c r="AM130" s="55"/>
    </row>
    <row r="131" spans="1:39" ht="15" customHeight="1" x14ac:dyDescent="0.3">
      <c r="B131" s="53" t="str">
        <f>CONCATENATE(AB131,"",AC131)</f>
        <v>0.1 Servizi istituzionali, generali e di gestione</v>
      </c>
      <c r="AA131" s="53"/>
      <c r="AB131" s="54" t="s">
        <v>74</v>
      </c>
      <c r="AC131" s="53" t="s">
        <v>75</v>
      </c>
      <c r="AH131" s="53"/>
      <c r="AI131" s="53"/>
      <c r="AJ131" s="55"/>
      <c r="AK131" s="55"/>
      <c r="AL131" s="55"/>
      <c r="AM131" s="55"/>
    </row>
    <row r="132" spans="1:39" ht="15" customHeight="1" x14ac:dyDescent="0.3">
      <c r="B132" s="53" t="str">
        <f t="shared" ref="B132:B153" si="10">CONCATENATE(AB132,"",AC132)</f>
        <v>0.2 Giustizia</v>
      </c>
      <c r="AA132" s="53"/>
      <c r="AB132" s="54" t="s">
        <v>76</v>
      </c>
      <c r="AC132" s="53" t="s">
        <v>77</v>
      </c>
      <c r="AH132" s="53"/>
      <c r="AI132" s="53"/>
      <c r="AJ132" s="55"/>
      <c r="AK132" s="55"/>
      <c r="AL132" s="55"/>
      <c r="AM132" s="55"/>
    </row>
    <row r="133" spans="1:39" x14ac:dyDescent="0.3">
      <c r="B133" s="53" t="str">
        <f t="shared" si="10"/>
        <v>0.3 Ordine pubblico e sicurezza</v>
      </c>
      <c r="AA133" s="53"/>
      <c r="AB133" s="54" t="s">
        <v>78</v>
      </c>
      <c r="AC133" s="53" t="s">
        <v>79</v>
      </c>
      <c r="AH133" s="53"/>
      <c r="AI133" s="53"/>
      <c r="AJ133" s="55"/>
      <c r="AK133" s="55"/>
      <c r="AL133" s="55"/>
      <c r="AM133" s="55"/>
    </row>
    <row r="134" spans="1:39" x14ac:dyDescent="0.3">
      <c r="B134" s="53" t="str">
        <f t="shared" si="10"/>
        <v>0.4 Istruzione e diritto allo studio</v>
      </c>
      <c r="AA134" s="53"/>
      <c r="AB134" s="54" t="s">
        <v>80</v>
      </c>
      <c r="AC134" s="53" t="s">
        <v>81</v>
      </c>
      <c r="AH134" s="53"/>
      <c r="AI134" s="53"/>
      <c r="AJ134" s="56"/>
      <c r="AK134" s="56"/>
      <c r="AL134" s="56"/>
      <c r="AM134" s="55"/>
    </row>
    <row r="135" spans="1:39" x14ac:dyDescent="0.3">
      <c r="B135" s="53" t="str">
        <f t="shared" si="10"/>
        <v>0.5 Tutela e valorizzazione dei beni e delle attività culturali</v>
      </c>
      <c r="AA135" s="53"/>
      <c r="AB135" s="54" t="s">
        <v>82</v>
      </c>
      <c r="AC135" s="53" t="s">
        <v>83</v>
      </c>
      <c r="AH135" s="53"/>
      <c r="AI135" s="53"/>
      <c r="AJ135" s="55"/>
      <c r="AK135" s="55"/>
      <c r="AL135" s="55"/>
      <c r="AM135" s="55"/>
    </row>
    <row r="136" spans="1:39" x14ac:dyDescent="0.3">
      <c r="B136" s="53" t="str">
        <f t="shared" si="10"/>
        <v>0.6 Politiche giovanili, sport e tempo libero</v>
      </c>
      <c r="AA136" s="53"/>
      <c r="AB136" s="54" t="s">
        <v>84</v>
      </c>
      <c r="AC136" s="53" t="s">
        <v>85</v>
      </c>
      <c r="AH136" s="53"/>
      <c r="AI136" s="53"/>
      <c r="AJ136" s="56"/>
      <c r="AK136" s="56"/>
      <c r="AL136" s="56"/>
      <c r="AM136" s="55"/>
    </row>
    <row r="137" spans="1:39" x14ac:dyDescent="0.3">
      <c r="B137" s="53" t="str">
        <f t="shared" si="10"/>
        <v>0.7 Turismo</v>
      </c>
      <c r="AA137" s="53"/>
      <c r="AB137" s="54" t="s">
        <v>86</v>
      </c>
      <c r="AC137" s="53" t="s">
        <v>87</v>
      </c>
      <c r="AH137" s="53"/>
      <c r="AI137" s="53"/>
      <c r="AJ137" s="56"/>
      <c r="AK137" s="56"/>
      <c r="AL137" s="56"/>
      <c r="AM137" s="55"/>
    </row>
    <row r="138" spans="1:39" x14ac:dyDescent="0.3">
      <c r="B138" s="53" t="str">
        <f t="shared" si="10"/>
        <v>0.8 Assetto del territorio ed edilizia abitativa</v>
      </c>
      <c r="AA138" s="53"/>
      <c r="AB138" s="54" t="s">
        <v>88</v>
      </c>
      <c r="AC138" s="53" t="s">
        <v>89</v>
      </c>
      <c r="AH138" s="53"/>
      <c r="AI138" s="53"/>
      <c r="AJ138" s="56"/>
      <c r="AK138" s="56"/>
      <c r="AL138" s="56"/>
      <c r="AM138" s="55"/>
    </row>
    <row r="139" spans="1:39" x14ac:dyDescent="0.3">
      <c r="B139" s="53" t="str">
        <f t="shared" si="10"/>
        <v>0.9Sviluppo sostenibile e tutela del territorio e dell'ambiente</v>
      </c>
      <c r="AA139" s="53"/>
      <c r="AB139" s="54" t="s">
        <v>90</v>
      </c>
      <c r="AC139" s="53" t="s">
        <v>91</v>
      </c>
      <c r="AH139" s="53"/>
      <c r="AI139" s="53"/>
      <c r="AJ139" s="56"/>
      <c r="AK139" s="56"/>
      <c r="AL139" s="56"/>
      <c r="AM139" s="55"/>
    </row>
    <row r="140" spans="1:39" x14ac:dyDescent="0.3">
      <c r="B140" s="53" t="str">
        <f t="shared" si="10"/>
        <v>10   Trasporti e diritto alla mobilità</v>
      </c>
      <c r="AA140" s="53"/>
      <c r="AB140" s="54" t="s">
        <v>92</v>
      </c>
      <c r="AC140" s="53" t="s">
        <v>93</v>
      </c>
      <c r="AH140" s="53"/>
      <c r="AI140" s="53"/>
      <c r="AJ140" s="56"/>
      <c r="AK140" s="56"/>
      <c r="AL140" s="56"/>
      <c r="AM140" s="55"/>
    </row>
    <row r="141" spans="1:39" x14ac:dyDescent="0.3">
      <c r="B141" s="53" t="str">
        <f t="shared" si="10"/>
        <v>11    Soccorso civile</v>
      </c>
      <c r="AA141" s="53"/>
      <c r="AB141" s="54" t="s">
        <v>94</v>
      </c>
      <c r="AC141" s="53" t="s">
        <v>95</v>
      </c>
      <c r="AH141" s="53"/>
      <c r="AI141" s="53"/>
      <c r="AJ141" s="56"/>
      <c r="AK141" s="56"/>
      <c r="AL141" s="56"/>
      <c r="AM141" s="55"/>
    </row>
    <row r="142" spans="1:39" x14ac:dyDescent="0.3">
      <c r="B142" s="53" t="str">
        <f t="shared" si="10"/>
        <v>12   Diritti sociali, politiche sociali e famiglia</v>
      </c>
      <c r="AA142" s="53"/>
      <c r="AB142" s="54" t="s">
        <v>96</v>
      </c>
      <c r="AC142" s="53" t="s">
        <v>97</v>
      </c>
      <c r="AH142" s="53"/>
      <c r="AI142" s="53"/>
      <c r="AJ142" s="56"/>
      <c r="AK142" s="56"/>
      <c r="AL142" s="56"/>
      <c r="AM142" s="55"/>
    </row>
    <row r="143" spans="1:39" x14ac:dyDescent="0.3">
      <c r="B143" s="53" t="str">
        <f t="shared" si="10"/>
        <v>13   Tutela della salute</v>
      </c>
      <c r="AA143" s="53"/>
      <c r="AB143" s="54" t="s">
        <v>98</v>
      </c>
      <c r="AC143" s="53" t="s">
        <v>99</v>
      </c>
      <c r="AH143" s="53"/>
      <c r="AI143" s="53"/>
      <c r="AJ143" s="56"/>
      <c r="AK143" s="56"/>
      <c r="AL143" s="56"/>
      <c r="AM143" s="55"/>
    </row>
    <row r="144" spans="1:39" x14ac:dyDescent="0.3">
      <c r="B144" s="53" t="str">
        <f t="shared" si="10"/>
        <v>14   Sviluppo economico e competitività</v>
      </c>
      <c r="AA144" s="53"/>
      <c r="AB144" s="54" t="s">
        <v>100</v>
      </c>
      <c r="AC144" s="53" t="s">
        <v>101</v>
      </c>
      <c r="AH144" s="53"/>
      <c r="AI144" s="53"/>
      <c r="AJ144" s="56"/>
      <c r="AK144" s="56"/>
      <c r="AL144" s="56"/>
      <c r="AM144" s="55"/>
    </row>
    <row r="145" spans="1:39" x14ac:dyDescent="0.3">
      <c r="B145" s="53" t="str">
        <f t="shared" si="10"/>
        <v>15   Politiche per il lavoro e la formazione professionale</v>
      </c>
      <c r="AA145" s="53"/>
      <c r="AB145" s="54" t="s">
        <v>102</v>
      </c>
      <c r="AC145" s="53" t="s">
        <v>103</v>
      </c>
      <c r="AH145" s="53"/>
      <c r="AI145" s="53"/>
      <c r="AJ145" s="56"/>
      <c r="AK145" s="56"/>
      <c r="AL145" s="56"/>
      <c r="AM145" s="55"/>
    </row>
    <row r="146" spans="1:39" x14ac:dyDescent="0.3">
      <c r="B146" s="53" t="str">
        <f t="shared" si="10"/>
        <v>16   Agricoltura, politiche agroalimentari e pesca</v>
      </c>
      <c r="AA146" s="53"/>
      <c r="AB146" s="54" t="s">
        <v>104</v>
      </c>
      <c r="AC146" s="53" t="s">
        <v>105</v>
      </c>
      <c r="AH146" s="53"/>
      <c r="AI146" s="53"/>
      <c r="AJ146" s="56"/>
      <c r="AK146" s="56"/>
      <c r="AL146" s="56"/>
      <c r="AM146" s="55"/>
    </row>
    <row r="147" spans="1:39" x14ac:dyDescent="0.3">
      <c r="B147" s="53" t="str">
        <f t="shared" si="10"/>
        <v>17  Energia e diversificazione delle fonti energetiche</v>
      </c>
      <c r="AA147" s="53"/>
      <c r="AB147" s="54" t="s">
        <v>106</v>
      </c>
      <c r="AC147" s="53" t="s">
        <v>107</v>
      </c>
      <c r="AH147" s="53"/>
      <c r="AI147" s="53"/>
      <c r="AJ147" s="56"/>
      <c r="AK147" s="56"/>
      <c r="AL147" s="56"/>
      <c r="AM147" s="55"/>
    </row>
    <row r="148" spans="1:39" x14ac:dyDescent="0.3">
      <c r="B148" s="53" t="str">
        <f t="shared" si="10"/>
        <v>18   Relazioni con le altre autonomie territoriali e locali</v>
      </c>
      <c r="AA148" s="53"/>
      <c r="AB148" s="54" t="s">
        <v>108</v>
      </c>
      <c r="AC148" s="53" t="s">
        <v>109</v>
      </c>
      <c r="AH148" s="53"/>
      <c r="AI148" s="53"/>
      <c r="AJ148" s="56"/>
      <c r="AK148" s="56"/>
      <c r="AL148" s="56"/>
      <c r="AM148" s="55"/>
    </row>
    <row r="149" spans="1:39" x14ac:dyDescent="0.3">
      <c r="B149" s="53" t="str">
        <f t="shared" si="10"/>
        <v>19  Relazioni internazionali</v>
      </c>
      <c r="AA149" s="53"/>
      <c r="AB149" s="54" t="s">
        <v>110</v>
      </c>
      <c r="AC149" s="53" t="s">
        <v>111</v>
      </c>
      <c r="AH149" s="53"/>
      <c r="AI149" s="53"/>
      <c r="AJ149" s="56"/>
      <c r="AK149" s="56"/>
      <c r="AL149" s="56"/>
      <c r="AM149" s="55"/>
    </row>
    <row r="150" spans="1:39" x14ac:dyDescent="0.3">
      <c r="B150" s="53" t="str">
        <f t="shared" si="10"/>
        <v>20   Fondi e accantonamenti</v>
      </c>
      <c r="AA150" s="53"/>
      <c r="AB150" s="54" t="s">
        <v>112</v>
      </c>
      <c r="AC150" s="53" t="s">
        <v>113</v>
      </c>
      <c r="AH150" s="53"/>
      <c r="AI150" s="53"/>
      <c r="AJ150" s="56"/>
      <c r="AK150" s="56"/>
      <c r="AL150" s="56"/>
      <c r="AM150" s="55"/>
    </row>
    <row r="151" spans="1:39" x14ac:dyDescent="0.3">
      <c r="B151" s="53" t="str">
        <f t="shared" si="10"/>
        <v>50   Debito pubblico</v>
      </c>
      <c r="AA151" s="53"/>
      <c r="AB151" s="54" t="s">
        <v>114</v>
      </c>
      <c r="AC151" s="53" t="s">
        <v>115</v>
      </c>
      <c r="AH151" s="53"/>
      <c r="AI151" s="53"/>
      <c r="AJ151" s="56"/>
      <c r="AK151" s="56"/>
      <c r="AL151" s="56"/>
      <c r="AM151" s="55"/>
    </row>
    <row r="152" spans="1:39" x14ac:dyDescent="0.3">
      <c r="B152" s="53" t="str">
        <f t="shared" si="10"/>
        <v>60   Anticipazioni finanziarie</v>
      </c>
      <c r="AA152" s="53"/>
      <c r="AB152" s="54" t="s">
        <v>116</v>
      </c>
      <c r="AC152" s="53" t="s">
        <v>117</v>
      </c>
      <c r="AH152" s="53"/>
      <c r="AI152" s="53"/>
      <c r="AJ152" s="56"/>
      <c r="AK152" s="56"/>
      <c r="AL152" s="56"/>
      <c r="AM152" s="55"/>
    </row>
    <row r="153" spans="1:39" ht="15" customHeight="1" x14ac:dyDescent="0.3">
      <c r="B153" s="53" t="str">
        <f t="shared" si="10"/>
        <v>99  Servizi per conto terzi</v>
      </c>
      <c r="AA153" s="53"/>
      <c r="AB153" s="54" t="s">
        <v>118</v>
      </c>
      <c r="AC153" s="53" t="s">
        <v>119</v>
      </c>
      <c r="AH153" s="53"/>
      <c r="AI153" s="53"/>
      <c r="AJ153" s="53"/>
      <c r="AK153" s="53"/>
      <c r="AL153" s="53"/>
      <c r="AM153" s="53"/>
    </row>
    <row r="154" spans="1:39" ht="15" customHeight="1" x14ac:dyDescent="0.3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AA154" s="53"/>
      <c r="AB154" s="54"/>
      <c r="AH154" s="53"/>
      <c r="AI154" s="53"/>
      <c r="AJ154" s="57"/>
      <c r="AK154" s="57"/>
      <c r="AL154" s="57"/>
      <c r="AM154" s="57"/>
    </row>
    <row r="155" spans="1:39" s="56" customFormat="1" x14ac:dyDescent="0.3">
      <c r="A155" s="53"/>
      <c r="B155" s="168" t="s">
        <v>120</v>
      </c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4"/>
      <c r="AC155" s="53"/>
      <c r="AD155" s="53"/>
      <c r="AE155" s="53"/>
      <c r="AF155" s="53"/>
      <c r="AG155" s="53"/>
      <c r="AH155" s="53"/>
      <c r="AI155" s="53"/>
    </row>
    <row r="156" spans="1:39" s="56" customFormat="1" x14ac:dyDescent="0.3">
      <c r="A156" s="53"/>
      <c r="B156" s="53" t="str">
        <f t="shared" ref="B156:B218" si="11">CONCATENATE(AB156,"",AC156)</f>
        <v>0.1   Organi istituzionali</v>
      </c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4" t="s">
        <v>121</v>
      </c>
      <c r="AC156" s="53" t="s">
        <v>122</v>
      </c>
      <c r="AD156" s="53"/>
      <c r="AE156" s="53"/>
      <c r="AF156" s="53"/>
      <c r="AG156" s="53"/>
      <c r="AH156" s="53"/>
      <c r="AI156" s="53"/>
    </row>
    <row r="157" spans="1:39" s="56" customFormat="1" x14ac:dyDescent="0.3">
      <c r="A157" s="53"/>
      <c r="B157" s="53" t="str">
        <f t="shared" si="11"/>
        <v>0.2   Segreteria generale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4" t="s">
        <v>123</v>
      </c>
      <c r="AC157" s="53" t="s">
        <v>124</v>
      </c>
      <c r="AD157" s="53"/>
      <c r="AE157" s="53"/>
      <c r="AF157" s="53"/>
      <c r="AG157" s="53"/>
      <c r="AH157" s="53"/>
      <c r="AI157" s="53"/>
    </row>
    <row r="158" spans="1:39" s="56" customFormat="1" x14ac:dyDescent="0.3">
      <c r="A158" s="53"/>
      <c r="B158" s="53" t="str">
        <f t="shared" si="11"/>
        <v>0.3 Gestione economica, finanziaria, programmazione e provveditorato</v>
      </c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4" t="s">
        <v>78</v>
      </c>
      <c r="AC158" s="53" t="s">
        <v>125</v>
      </c>
      <c r="AD158" s="53"/>
      <c r="AE158" s="53"/>
      <c r="AF158" s="53"/>
      <c r="AG158" s="53"/>
      <c r="AH158" s="53"/>
      <c r="AI158" s="53"/>
    </row>
    <row r="159" spans="1:39" s="56" customFormat="1" x14ac:dyDescent="0.3">
      <c r="A159" s="53"/>
      <c r="B159" s="53" t="str">
        <f t="shared" si="11"/>
        <v>0.4 Gestione delle entrate tributarie e servizi fiscal</v>
      </c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4" t="s">
        <v>80</v>
      </c>
      <c r="AC159" s="53" t="s">
        <v>126</v>
      </c>
      <c r="AD159" s="53"/>
      <c r="AE159" s="53"/>
      <c r="AF159" s="53"/>
      <c r="AG159" s="53"/>
      <c r="AH159" s="53"/>
      <c r="AI159" s="53"/>
    </row>
    <row r="160" spans="1:39" s="56" customFormat="1" x14ac:dyDescent="0.3">
      <c r="A160" s="53"/>
      <c r="B160" s="53" t="str">
        <f t="shared" si="11"/>
        <v>0.5 Gestione dei beni demaniali e patrimo</v>
      </c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4" t="s">
        <v>82</v>
      </c>
      <c r="AC160" s="53" t="s">
        <v>127</v>
      </c>
      <c r="AD160" s="53"/>
      <c r="AE160" s="53"/>
      <c r="AF160" s="53"/>
      <c r="AG160" s="53"/>
      <c r="AH160" s="53"/>
      <c r="AI160" s="53"/>
    </row>
    <row r="161" spans="1:35" s="56" customFormat="1" x14ac:dyDescent="0.3">
      <c r="A161" s="53"/>
      <c r="B161" s="53" t="str">
        <f t="shared" si="11"/>
        <v>0.6 Ufficio tecnico</v>
      </c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4" t="s">
        <v>84</v>
      </c>
      <c r="AC161" s="53" t="s">
        <v>128</v>
      </c>
      <c r="AD161" s="53"/>
      <c r="AE161" s="53"/>
      <c r="AF161" s="53"/>
      <c r="AG161" s="53"/>
      <c r="AH161" s="53"/>
      <c r="AI161" s="53"/>
    </row>
    <row r="162" spans="1:35" s="56" customFormat="1" x14ac:dyDescent="0.3">
      <c r="A162" s="53"/>
      <c r="B162" s="53" t="str">
        <f t="shared" si="11"/>
        <v>0.7  Elezioni e consultazioni popolari - Anagrafe e stato civile</v>
      </c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4" t="s">
        <v>129</v>
      </c>
      <c r="AC162" s="53" t="s">
        <v>130</v>
      </c>
      <c r="AD162" s="53"/>
      <c r="AE162" s="53"/>
      <c r="AF162" s="53"/>
      <c r="AG162" s="53"/>
      <c r="AH162" s="53"/>
      <c r="AI162" s="53"/>
    </row>
    <row r="163" spans="1:35" s="56" customFormat="1" x14ac:dyDescent="0.3">
      <c r="A163" s="53"/>
      <c r="B163" s="53" t="str">
        <f t="shared" si="11"/>
        <v>0.8 Statistica e sistemi informativi</v>
      </c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4" t="s">
        <v>88</v>
      </c>
      <c r="AC163" s="53" t="s">
        <v>131</v>
      </c>
      <c r="AD163" s="53"/>
      <c r="AE163" s="53"/>
      <c r="AF163" s="53"/>
      <c r="AG163" s="53"/>
      <c r="AH163" s="53"/>
      <c r="AI163" s="53"/>
    </row>
    <row r="164" spans="1:35" s="56" customFormat="1" x14ac:dyDescent="0.3">
      <c r="A164" s="53"/>
      <c r="B164" s="53" t="str">
        <f t="shared" si="11"/>
        <v>0.9 Assistenza tecnico-amministrativa agli enti locali</v>
      </c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4" t="s">
        <v>132</v>
      </c>
      <c r="AC164" s="53" t="s">
        <v>133</v>
      </c>
      <c r="AD164" s="53"/>
      <c r="AE164" s="53"/>
      <c r="AF164" s="53"/>
      <c r="AG164" s="53"/>
      <c r="AH164" s="53"/>
      <c r="AI164" s="53"/>
    </row>
    <row r="165" spans="1:35" s="56" customFormat="1" x14ac:dyDescent="0.3">
      <c r="A165" s="53"/>
      <c r="B165" s="53" t="str">
        <f t="shared" si="11"/>
        <v>10 Risorse umane</v>
      </c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4" t="s">
        <v>134</v>
      </c>
      <c r="AC165" s="53" t="s">
        <v>135</v>
      </c>
      <c r="AD165" s="53"/>
      <c r="AE165" s="53"/>
      <c r="AF165" s="53"/>
      <c r="AG165" s="53"/>
      <c r="AH165" s="53"/>
      <c r="AI165" s="53"/>
    </row>
    <row r="166" spans="1:35" s="56" customFormat="1" x14ac:dyDescent="0.3">
      <c r="A166" s="53"/>
      <c r="B166" s="53" t="str">
        <f t="shared" si="11"/>
        <v>11 Altri servizi generali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4" t="s">
        <v>136</v>
      </c>
      <c r="AC166" s="53" t="s">
        <v>137</v>
      </c>
      <c r="AD166" s="53"/>
      <c r="AE166" s="53"/>
      <c r="AF166" s="53"/>
      <c r="AG166" s="53"/>
      <c r="AH166" s="53"/>
      <c r="AI166" s="53"/>
    </row>
    <row r="167" spans="1:35" s="56" customFormat="1" x14ac:dyDescent="0.3">
      <c r="A167" s="53"/>
      <c r="B167" s="53" t="str">
        <f t="shared" si="11"/>
        <v>0.1  Uffici giudiziari</v>
      </c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4" t="s">
        <v>138</v>
      </c>
      <c r="AC167" s="53" t="s">
        <v>139</v>
      </c>
      <c r="AD167" s="53"/>
      <c r="AE167" s="53"/>
      <c r="AF167" s="53"/>
      <c r="AG167" s="53"/>
      <c r="AH167" s="53"/>
      <c r="AI167" s="53"/>
    </row>
    <row r="168" spans="1:35" s="56" customFormat="1" x14ac:dyDescent="0.3">
      <c r="A168" s="53"/>
      <c r="B168" s="53" t="str">
        <f t="shared" si="11"/>
        <v>0.2 Casa circondariale e altri servizi</v>
      </c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4" t="s">
        <v>76</v>
      </c>
      <c r="AC168" s="53" t="s">
        <v>140</v>
      </c>
      <c r="AD168" s="53"/>
      <c r="AE168" s="53"/>
      <c r="AF168" s="53"/>
      <c r="AG168" s="53"/>
      <c r="AH168" s="53"/>
      <c r="AI168" s="53"/>
    </row>
    <row r="169" spans="1:35" s="56" customFormat="1" x14ac:dyDescent="0.3">
      <c r="A169" s="53"/>
      <c r="B169" s="53" t="str">
        <f t="shared" si="11"/>
        <v>0.1 Polizia locale e amministrativa</v>
      </c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4" t="s">
        <v>74</v>
      </c>
      <c r="AC169" s="53" t="s">
        <v>141</v>
      </c>
      <c r="AD169" s="53"/>
      <c r="AE169" s="53"/>
      <c r="AF169" s="53"/>
      <c r="AG169" s="53"/>
      <c r="AH169" s="53"/>
      <c r="AI169" s="53"/>
    </row>
    <row r="170" spans="1:35" s="56" customFormat="1" x14ac:dyDescent="0.3">
      <c r="A170" s="53"/>
      <c r="B170" s="53" t="str">
        <f t="shared" si="11"/>
        <v>0.2 Sistema integrato di sicurezza urbana</v>
      </c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4" t="s">
        <v>76</v>
      </c>
      <c r="AC170" s="53" t="s">
        <v>142</v>
      </c>
      <c r="AD170" s="53"/>
      <c r="AE170" s="53"/>
      <c r="AF170" s="53"/>
      <c r="AG170" s="53"/>
      <c r="AH170" s="53"/>
      <c r="AI170" s="53"/>
    </row>
    <row r="171" spans="1:35" s="56" customFormat="1" x14ac:dyDescent="0.3">
      <c r="A171" s="53"/>
      <c r="B171" s="53" t="str">
        <f t="shared" si="11"/>
        <v>0.1 Istruzione prescolastica</v>
      </c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4" t="s">
        <v>74</v>
      </c>
      <c r="AC171" s="53" t="s">
        <v>143</v>
      </c>
      <c r="AD171" s="53"/>
      <c r="AE171" s="53"/>
      <c r="AF171" s="53"/>
      <c r="AG171" s="53"/>
      <c r="AH171" s="53"/>
      <c r="AI171" s="53"/>
    </row>
    <row r="172" spans="1:35" s="56" customFormat="1" x14ac:dyDescent="0.3">
      <c r="A172" s="53"/>
      <c r="B172" s="53" t="str">
        <f t="shared" si="11"/>
        <v>0.2 Altri ordini di istruzione non universitaria</v>
      </c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4" t="s">
        <v>76</v>
      </c>
      <c r="AC172" s="53" t="s">
        <v>144</v>
      </c>
      <c r="AD172" s="53"/>
      <c r="AE172" s="53"/>
      <c r="AF172" s="53"/>
      <c r="AG172" s="53"/>
      <c r="AH172" s="53"/>
      <c r="AI172" s="53"/>
    </row>
    <row r="173" spans="1:35" s="56" customFormat="1" x14ac:dyDescent="0.3">
      <c r="A173" s="53"/>
      <c r="B173" s="53" t="str">
        <f t="shared" si="11"/>
        <v>0.4 Istruzione universitaria</v>
      </c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4" t="s">
        <v>80</v>
      </c>
      <c r="AC173" s="53" t="s">
        <v>145</v>
      </c>
      <c r="AD173" s="53"/>
      <c r="AE173" s="53"/>
      <c r="AF173" s="53"/>
      <c r="AG173" s="53"/>
      <c r="AH173" s="53"/>
      <c r="AI173" s="53"/>
    </row>
    <row r="174" spans="1:35" s="56" customFormat="1" x14ac:dyDescent="0.3">
      <c r="A174" s="53"/>
      <c r="B174" s="53" t="str">
        <f t="shared" si="11"/>
        <v>0.5 Istruzione tecnica superiore</v>
      </c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4" t="s">
        <v>82</v>
      </c>
      <c r="AC174" s="53" t="s">
        <v>146</v>
      </c>
      <c r="AD174" s="53"/>
      <c r="AE174" s="53"/>
      <c r="AF174" s="53"/>
      <c r="AG174" s="53"/>
      <c r="AH174" s="53"/>
      <c r="AI174" s="53"/>
    </row>
    <row r="175" spans="1:35" s="56" customFormat="1" x14ac:dyDescent="0.3">
      <c r="A175" s="53"/>
      <c r="B175" s="53" t="str">
        <f t="shared" si="11"/>
        <v>0.6 Servizi ausiliari all’istruzione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4" t="s">
        <v>84</v>
      </c>
      <c r="AC175" s="53" t="s">
        <v>147</v>
      </c>
      <c r="AD175" s="53"/>
      <c r="AE175" s="53"/>
      <c r="AF175" s="53"/>
      <c r="AG175" s="53"/>
      <c r="AH175" s="53"/>
      <c r="AI175" s="53"/>
    </row>
    <row r="176" spans="1:35" s="56" customFormat="1" x14ac:dyDescent="0.3">
      <c r="A176" s="53"/>
      <c r="B176" s="53" t="str">
        <f t="shared" si="11"/>
        <v>0.7  Diritto allo studio</v>
      </c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4" t="s">
        <v>129</v>
      </c>
      <c r="AC176" s="53" t="s">
        <v>148</v>
      </c>
      <c r="AD176" s="53"/>
      <c r="AE176" s="53"/>
      <c r="AF176" s="53"/>
      <c r="AG176" s="53"/>
      <c r="AH176" s="53"/>
      <c r="AI176" s="53"/>
    </row>
    <row r="177" spans="1:35" s="56" customFormat="1" x14ac:dyDescent="0.3">
      <c r="A177" s="53"/>
      <c r="B177" s="53" t="str">
        <f t="shared" si="11"/>
        <v>0.1 Valorizzazione dei beni di interesse storico</v>
      </c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4" t="s">
        <v>74</v>
      </c>
      <c r="AC177" s="53" t="s">
        <v>149</v>
      </c>
      <c r="AD177" s="53"/>
      <c r="AE177" s="53"/>
      <c r="AF177" s="53"/>
      <c r="AG177" s="53"/>
      <c r="AH177" s="53"/>
      <c r="AI177" s="53"/>
    </row>
    <row r="178" spans="1:35" s="56" customFormat="1" x14ac:dyDescent="0.3">
      <c r="A178" s="53"/>
      <c r="B178" s="53" t="str">
        <f t="shared" si="11"/>
        <v>0.2 Attività culturali e interventi diversi nel settore culturale</v>
      </c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4" t="s">
        <v>76</v>
      </c>
      <c r="AC178" s="53" t="s">
        <v>150</v>
      </c>
      <c r="AD178" s="53"/>
      <c r="AE178" s="53"/>
      <c r="AF178" s="53"/>
      <c r="AG178" s="53"/>
      <c r="AH178" s="53"/>
      <c r="AI178" s="53"/>
    </row>
    <row r="179" spans="1:35" s="56" customFormat="1" x14ac:dyDescent="0.3">
      <c r="A179" s="53"/>
      <c r="B179" s="53" t="str">
        <f t="shared" si="11"/>
        <v>0.1 Sport e tempo libero</v>
      </c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4" t="s">
        <v>74</v>
      </c>
      <c r="AC179" s="53" t="s">
        <v>151</v>
      </c>
      <c r="AD179" s="53"/>
      <c r="AE179" s="53"/>
      <c r="AF179" s="53"/>
      <c r="AG179" s="53"/>
      <c r="AH179" s="53"/>
      <c r="AI179" s="53"/>
    </row>
    <row r="180" spans="1:35" s="56" customFormat="1" x14ac:dyDescent="0.3">
      <c r="A180" s="53"/>
      <c r="B180" s="53" t="str">
        <f t="shared" si="11"/>
        <v>0.2 Giovani</v>
      </c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4" t="s">
        <v>76</v>
      </c>
      <c r="AC180" s="53" t="s">
        <v>152</v>
      </c>
      <c r="AD180" s="53"/>
      <c r="AE180" s="53"/>
      <c r="AF180" s="53"/>
      <c r="AG180" s="53"/>
      <c r="AH180" s="53"/>
      <c r="AI180" s="53"/>
    </row>
    <row r="181" spans="1:35" s="56" customFormat="1" x14ac:dyDescent="0.3">
      <c r="A181" s="53"/>
      <c r="B181" s="53" t="str">
        <f t="shared" si="11"/>
        <v>0.1 Sviluppo e valorizzazione del turismo</v>
      </c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4" t="s">
        <v>74</v>
      </c>
      <c r="AC181" s="53" t="s">
        <v>153</v>
      </c>
      <c r="AD181" s="53"/>
      <c r="AE181" s="53"/>
      <c r="AF181" s="53"/>
      <c r="AG181" s="53"/>
      <c r="AH181" s="53"/>
      <c r="AI181" s="53"/>
    </row>
    <row r="182" spans="1:35" s="56" customFormat="1" x14ac:dyDescent="0.3">
      <c r="A182" s="53"/>
      <c r="B182" s="53" t="str">
        <f t="shared" si="11"/>
        <v>0.1  Urbanistica e assetto del territorio</v>
      </c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4" t="s">
        <v>138</v>
      </c>
      <c r="AC182" s="53" t="s">
        <v>154</v>
      </c>
      <c r="AD182" s="53"/>
      <c r="AE182" s="53"/>
      <c r="AF182" s="53"/>
      <c r="AG182" s="53"/>
      <c r="AH182" s="53"/>
      <c r="AI182" s="53"/>
    </row>
    <row r="183" spans="1:35" s="56" customFormat="1" x14ac:dyDescent="0.3">
      <c r="A183" s="53"/>
      <c r="B183" s="53" t="str">
        <f t="shared" si="11"/>
        <v>0.2 Edilizia residenziale pubblica e locale e piani di edilizia economico-popolare</v>
      </c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4" t="s">
        <v>76</v>
      </c>
      <c r="AC183" s="53" t="s">
        <v>155</v>
      </c>
      <c r="AD183" s="53"/>
      <c r="AE183" s="53"/>
      <c r="AF183" s="53"/>
      <c r="AG183" s="53"/>
      <c r="AH183" s="53"/>
      <c r="AI183" s="53"/>
    </row>
    <row r="184" spans="1:35" s="56" customFormat="1" x14ac:dyDescent="0.3">
      <c r="A184" s="53"/>
      <c r="B184" s="53" t="str">
        <f t="shared" si="11"/>
        <v>0.1 Difesa del suolo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4" t="s">
        <v>74</v>
      </c>
      <c r="AC184" s="53" t="s">
        <v>156</v>
      </c>
      <c r="AD184" s="53"/>
      <c r="AE184" s="53"/>
      <c r="AF184" s="53"/>
      <c r="AG184" s="53"/>
      <c r="AH184" s="53"/>
      <c r="AI184" s="53"/>
    </row>
    <row r="185" spans="1:35" s="56" customFormat="1" x14ac:dyDescent="0.3">
      <c r="A185" s="53"/>
      <c r="B185" s="53" t="str">
        <f t="shared" si="11"/>
        <v>0.2 Tutela, valorizzazione e recupero ambientale</v>
      </c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4" t="s">
        <v>76</v>
      </c>
      <c r="AC185" s="53" t="s">
        <v>157</v>
      </c>
      <c r="AD185" s="53"/>
      <c r="AE185" s="53"/>
      <c r="AF185" s="53"/>
      <c r="AG185" s="53"/>
      <c r="AH185" s="53"/>
      <c r="AI185" s="53"/>
    </row>
    <row r="186" spans="1:35" s="56" customFormat="1" x14ac:dyDescent="0.3">
      <c r="A186" s="53"/>
      <c r="B186" s="53" t="str">
        <f t="shared" si="11"/>
        <v>0.3 Rifiuti</v>
      </c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4" t="s">
        <v>78</v>
      </c>
      <c r="AC186" s="53" t="s">
        <v>158</v>
      </c>
      <c r="AD186" s="53"/>
      <c r="AE186" s="53"/>
      <c r="AF186" s="53"/>
      <c r="AG186" s="53"/>
      <c r="AH186" s="53"/>
      <c r="AI186" s="53"/>
    </row>
    <row r="187" spans="1:35" s="56" customFormat="1" x14ac:dyDescent="0.3">
      <c r="A187" s="53"/>
      <c r="B187" s="53" t="str">
        <f t="shared" si="11"/>
        <v>0.4 Servizio idrico integrato</v>
      </c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4" t="s">
        <v>80</v>
      </c>
      <c r="AC187" s="53" t="s">
        <v>159</v>
      </c>
      <c r="AD187" s="53"/>
      <c r="AE187" s="53"/>
      <c r="AF187" s="53"/>
      <c r="AG187" s="53"/>
      <c r="AH187" s="53"/>
      <c r="AI187" s="53"/>
    </row>
    <row r="188" spans="1:35" s="56" customFormat="1" x14ac:dyDescent="0.3">
      <c r="A188" s="53"/>
      <c r="B188" s="53" t="str">
        <f t="shared" si="11"/>
        <v>0.5 Aree protette, parchi naturali, protezione naturalistica e forestazione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4" t="s">
        <v>82</v>
      </c>
      <c r="AC188" s="53" t="s">
        <v>160</v>
      </c>
      <c r="AD188" s="53"/>
      <c r="AE188" s="53"/>
      <c r="AF188" s="53"/>
      <c r="AG188" s="53"/>
      <c r="AH188" s="53"/>
      <c r="AI188" s="53"/>
    </row>
    <row r="189" spans="1:35" s="56" customFormat="1" x14ac:dyDescent="0.3">
      <c r="A189" s="53"/>
      <c r="B189" s="53" t="str">
        <f t="shared" si="11"/>
        <v>0.6 Tutela e valorizzazione delle risorse idriche</v>
      </c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4" t="s">
        <v>84</v>
      </c>
      <c r="AC189" s="53" t="s">
        <v>161</v>
      </c>
      <c r="AD189" s="53"/>
      <c r="AE189" s="53"/>
      <c r="AF189" s="53"/>
      <c r="AG189" s="53"/>
      <c r="AH189" s="53"/>
      <c r="AI189" s="53"/>
    </row>
    <row r="190" spans="1:35" s="56" customFormat="1" x14ac:dyDescent="0.3">
      <c r="A190" s="53"/>
      <c r="B190" s="53" t="str">
        <f t="shared" si="11"/>
        <v>0.7 Sviluppo sostenibile territorio montano piccoli Comuni</v>
      </c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4" t="s">
        <v>86</v>
      </c>
      <c r="AC190" s="53" t="s">
        <v>162</v>
      </c>
      <c r="AD190" s="53"/>
      <c r="AE190" s="53"/>
      <c r="AF190" s="53"/>
      <c r="AG190" s="53"/>
      <c r="AH190" s="53"/>
      <c r="AI190" s="53"/>
    </row>
    <row r="191" spans="1:35" s="56" customFormat="1" x14ac:dyDescent="0.3">
      <c r="A191" s="53"/>
      <c r="B191" s="53" t="str">
        <f t="shared" si="11"/>
        <v>0.8 Qualità dell'aria e riduzione dell'inquinamento</v>
      </c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4" t="s">
        <v>88</v>
      </c>
      <c r="AC191" s="53" t="s">
        <v>163</v>
      </c>
      <c r="AD191" s="53"/>
      <c r="AE191" s="53"/>
      <c r="AF191" s="53"/>
      <c r="AG191" s="53"/>
      <c r="AH191" s="53"/>
      <c r="AI191" s="53"/>
    </row>
    <row r="192" spans="1:35" s="56" customFormat="1" x14ac:dyDescent="0.3">
      <c r="A192" s="53"/>
      <c r="B192" s="53" t="str">
        <f t="shared" si="11"/>
        <v>0.1 Trasporto ferroviario</v>
      </c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4" t="s">
        <v>74</v>
      </c>
      <c r="AC192" s="53" t="s">
        <v>164</v>
      </c>
      <c r="AD192" s="53"/>
      <c r="AE192" s="53"/>
      <c r="AF192" s="53"/>
      <c r="AG192" s="53"/>
      <c r="AH192" s="53"/>
      <c r="AI192" s="53"/>
    </row>
    <row r="193" spans="1:35" s="56" customFormat="1" x14ac:dyDescent="0.3">
      <c r="A193" s="53"/>
      <c r="B193" s="53" t="str">
        <f t="shared" si="11"/>
        <v>0.2 Trasporto pubblico locale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4" t="s">
        <v>76</v>
      </c>
      <c r="AC193" s="53" t="s">
        <v>165</v>
      </c>
      <c r="AD193" s="53"/>
      <c r="AE193" s="53"/>
      <c r="AF193" s="53"/>
      <c r="AG193" s="53"/>
      <c r="AH193" s="53"/>
      <c r="AI193" s="53"/>
    </row>
    <row r="194" spans="1:35" s="56" customFormat="1" x14ac:dyDescent="0.3">
      <c r="A194" s="53"/>
      <c r="B194" s="53" t="str">
        <f t="shared" si="11"/>
        <v>0.3 Trasporto per vie d'acqua</v>
      </c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4" t="s">
        <v>78</v>
      </c>
      <c r="AC194" s="53" t="s">
        <v>166</v>
      </c>
      <c r="AD194" s="53"/>
      <c r="AE194" s="53"/>
      <c r="AF194" s="53"/>
      <c r="AG194" s="53"/>
      <c r="AH194" s="53"/>
      <c r="AI194" s="53"/>
    </row>
    <row r="195" spans="1:35" s="56" customFormat="1" x14ac:dyDescent="0.3">
      <c r="A195" s="53"/>
      <c r="B195" s="53" t="str">
        <f t="shared" si="11"/>
        <v>0.4 Altre modalità di trasporto</v>
      </c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4" t="s">
        <v>80</v>
      </c>
      <c r="AC195" s="53" t="s">
        <v>167</v>
      </c>
      <c r="AD195" s="53"/>
      <c r="AE195" s="53"/>
      <c r="AF195" s="53"/>
      <c r="AG195" s="53"/>
      <c r="AH195" s="53"/>
      <c r="AI195" s="53"/>
    </row>
    <row r="196" spans="1:35" s="56" customFormat="1" x14ac:dyDescent="0.3">
      <c r="A196" s="53"/>
      <c r="B196" s="53" t="str">
        <f t="shared" si="11"/>
        <v>0.5  Viabilità e infrastrutture stradali</v>
      </c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4" t="s">
        <v>168</v>
      </c>
      <c r="AC196" s="53" t="s">
        <v>169</v>
      </c>
      <c r="AD196" s="53"/>
      <c r="AE196" s="53"/>
      <c r="AF196" s="53"/>
      <c r="AG196" s="53"/>
      <c r="AH196" s="53"/>
      <c r="AI196" s="53"/>
    </row>
    <row r="197" spans="1:35" s="56" customFormat="1" x14ac:dyDescent="0.3">
      <c r="A197" s="53"/>
      <c r="B197" s="53" t="str">
        <f t="shared" si="11"/>
        <v>0.1  Sistema di protezione civile</v>
      </c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4" t="s">
        <v>138</v>
      </c>
      <c r="AC197" s="53" t="s">
        <v>170</v>
      </c>
      <c r="AD197" s="53"/>
      <c r="AE197" s="53"/>
      <c r="AF197" s="53"/>
      <c r="AG197" s="53"/>
      <c r="AH197" s="53"/>
      <c r="AI197" s="53"/>
    </row>
    <row r="198" spans="1:35" s="56" customFormat="1" x14ac:dyDescent="0.3">
      <c r="A198" s="53"/>
      <c r="B198" s="53" t="str">
        <f t="shared" si="11"/>
        <v>0.2   Interventi a seguito di calamità naturali</v>
      </c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4" t="s">
        <v>123</v>
      </c>
      <c r="AC198" s="53" t="s">
        <v>171</v>
      </c>
      <c r="AD198" s="53"/>
      <c r="AE198" s="53"/>
      <c r="AF198" s="53"/>
      <c r="AG198" s="53"/>
      <c r="AH198" s="53"/>
      <c r="AI198" s="53"/>
    </row>
    <row r="199" spans="1:35" s="56" customFormat="1" x14ac:dyDescent="0.3">
      <c r="A199" s="53"/>
      <c r="B199" s="53" t="str">
        <f t="shared" si="11"/>
        <v>0.1   Interventi per l'infanzia e i minori e per asili nido</v>
      </c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4" t="s">
        <v>121</v>
      </c>
      <c r="AC199" s="53" t="s">
        <v>172</v>
      </c>
      <c r="AD199" s="53"/>
      <c r="AE199" s="53"/>
      <c r="AF199" s="53"/>
      <c r="AG199" s="53"/>
      <c r="AH199" s="53"/>
      <c r="AI199" s="53"/>
    </row>
    <row r="200" spans="1:35" s="56" customFormat="1" x14ac:dyDescent="0.3">
      <c r="A200" s="53"/>
      <c r="B200" s="53" t="str">
        <f t="shared" si="11"/>
        <v>0.2  Interventi per la disabilità</v>
      </c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4" t="s">
        <v>173</v>
      </c>
      <c r="AC200" s="53" t="s">
        <v>174</v>
      </c>
      <c r="AD200" s="53"/>
      <c r="AE200" s="53"/>
      <c r="AF200" s="53"/>
      <c r="AG200" s="53"/>
      <c r="AH200" s="53"/>
      <c r="AI200" s="53"/>
    </row>
    <row r="201" spans="1:35" s="56" customFormat="1" x14ac:dyDescent="0.3">
      <c r="A201" s="53"/>
      <c r="B201" s="53" t="str">
        <f t="shared" si="11"/>
        <v>0.3  Interventi per gli anziani</v>
      </c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4" t="s">
        <v>175</v>
      </c>
      <c r="AC201" s="53" t="s">
        <v>176</v>
      </c>
      <c r="AD201" s="53"/>
      <c r="AE201" s="53"/>
      <c r="AF201" s="53"/>
      <c r="AG201" s="53"/>
      <c r="AH201" s="53"/>
      <c r="AI201" s="53"/>
    </row>
    <row r="202" spans="1:35" s="56" customFormat="1" x14ac:dyDescent="0.3">
      <c r="A202" s="53"/>
      <c r="B202" s="53" t="str">
        <f t="shared" si="11"/>
        <v>0.4  Interventi per soggetti a rischio di esclusione sociale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4" t="s">
        <v>177</v>
      </c>
      <c r="AC202" s="53" t="s">
        <v>178</v>
      </c>
      <c r="AD202" s="53"/>
      <c r="AE202" s="53"/>
      <c r="AF202" s="53"/>
      <c r="AG202" s="53"/>
      <c r="AH202" s="53"/>
      <c r="AI202" s="53"/>
    </row>
    <row r="203" spans="1:35" s="56" customFormat="1" x14ac:dyDescent="0.3">
      <c r="A203" s="53"/>
      <c r="B203" s="53" t="str">
        <f t="shared" si="11"/>
        <v>0.5 Interventi per le famiglie</v>
      </c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4" t="s">
        <v>82</v>
      </c>
      <c r="AC203" s="53" t="s">
        <v>179</v>
      </c>
      <c r="AD203" s="53"/>
      <c r="AE203" s="53"/>
      <c r="AF203" s="53"/>
      <c r="AG203" s="53"/>
      <c r="AH203" s="53"/>
      <c r="AI203" s="53"/>
    </row>
    <row r="204" spans="1:35" s="56" customFormat="1" x14ac:dyDescent="0.3">
      <c r="A204" s="53"/>
      <c r="B204" s="53" t="str">
        <f t="shared" si="11"/>
        <v>0.6 Interventi per il diritto alla casa</v>
      </c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4" t="s">
        <v>84</v>
      </c>
      <c r="AC204" s="53" t="s">
        <v>180</v>
      </c>
      <c r="AD204" s="53"/>
      <c r="AE204" s="53"/>
      <c r="AF204" s="53"/>
      <c r="AG204" s="53"/>
      <c r="AH204" s="53"/>
      <c r="AI204" s="53"/>
    </row>
    <row r="205" spans="1:35" s="56" customFormat="1" x14ac:dyDescent="0.3">
      <c r="A205" s="53"/>
      <c r="B205" s="53" t="str">
        <f t="shared" si="11"/>
        <v>0.7 Programmazione e governo della rete dei servizi sociosanitari e sociali</v>
      </c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4" t="s">
        <v>86</v>
      </c>
      <c r="AC205" s="53" t="s">
        <v>181</v>
      </c>
      <c r="AD205" s="53"/>
      <c r="AE205" s="53"/>
      <c r="AF205" s="53"/>
      <c r="AG205" s="53"/>
      <c r="AH205" s="53"/>
      <c r="AI205" s="53"/>
    </row>
    <row r="206" spans="1:35" s="56" customFormat="1" x14ac:dyDescent="0.3">
      <c r="A206" s="53"/>
      <c r="B206" s="53" t="str">
        <f t="shared" si="11"/>
        <v>0.8 Cooperazione e associazionismo</v>
      </c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4" t="s">
        <v>88</v>
      </c>
      <c r="AC206" s="53" t="s">
        <v>182</v>
      </c>
      <c r="AD206" s="53"/>
      <c r="AE206" s="53"/>
      <c r="AF206" s="53"/>
      <c r="AG206" s="53"/>
      <c r="AH206" s="53"/>
      <c r="AI206" s="53"/>
    </row>
    <row r="207" spans="1:35" s="56" customFormat="1" x14ac:dyDescent="0.3">
      <c r="A207" s="53"/>
      <c r="B207" s="53" t="str">
        <f t="shared" si="11"/>
        <v>0.9 Servizio necroscopico e cimiteriale</v>
      </c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4" t="s">
        <v>132</v>
      </c>
      <c r="AC207" s="53" t="s">
        <v>183</v>
      </c>
      <c r="AD207" s="53"/>
      <c r="AE207" s="53"/>
      <c r="AF207" s="53"/>
      <c r="AG207" s="53"/>
      <c r="AH207" s="53"/>
      <c r="AI207" s="53"/>
    </row>
    <row r="208" spans="1:35" s="56" customFormat="1" x14ac:dyDescent="0.3">
      <c r="A208" s="53"/>
      <c r="B208" s="53" t="str">
        <f t="shared" si="11"/>
        <v>0.1 Industria, PMI e Artigianato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4" t="s">
        <v>74</v>
      </c>
      <c r="AC208" s="53" t="s">
        <v>184</v>
      </c>
      <c r="AD208" s="53"/>
      <c r="AE208" s="53"/>
      <c r="AF208" s="53"/>
      <c r="AG208" s="53"/>
      <c r="AH208" s="53"/>
      <c r="AI208" s="53"/>
    </row>
    <row r="209" spans="1:35" s="56" customFormat="1" x14ac:dyDescent="0.3">
      <c r="A209" s="53"/>
      <c r="B209" s="53" t="str">
        <f t="shared" si="11"/>
        <v>0.2 Commercio - reti distributive - tutela dei consumatori</v>
      </c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4" t="s">
        <v>76</v>
      </c>
      <c r="AC209" s="53" t="s">
        <v>185</v>
      </c>
      <c r="AD209" s="53"/>
      <c r="AE209" s="53"/>
      <c r="AF209" s="53"/>
      <c r="AG209" s="53"/>
      <c r="AH209" s="53"/>
      <c r="AI209" s="53"/>
    </row>
    <row r="210" spans="1:35" s="56" customFormat="1" x14ac:dyDescent="0.3">
      <c r="A210" s="53"/>
      <c r="B210" s="53" t="str">
        <f t="shared" si="11"/>
        <v>0.3  Ricerca e innovazione</v>
      </c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4" t="s">
        <v>175</v>
      </c>
      <c r="AC210" s="53" t="s">
        <v>186</v>
      </c>
      <c r="AD210" s="53"/>
      <c r="AE210" s="53"/>
      <c r="AF210" s="53"/>
      <c r="AG210" s="53"/>
      <c r="AH210" s="53"/>
      <c r="AI210" s="53"/>
    </row>
    <row r="211" spans="1:35" s="56" customFormat="1" x14ac:dyDescent="0.3">
      <c r="A211" s="53"/>
      <c r="B211" s="53" t="str">
        <f t="shared" si="11"/>
        <v>0.4  Reti e altri servizi di pubblica utilità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4" t="s">
        <v>177</v>
      </c>
      <c r="AC211" s="53" t="s">
        <v>187</v>
      </c>
      <c r="AD211" s="53"/>
      <c r="AE211" s="53"/>
      <c r="AF211" s="53"/>
      <c r="AG211" s="53"/>
      <c r="AH211" s="53"/>
      <c r="AI211" s="53"/>
    </row>
    <row r="212" spans="1:35" s="56" customFormat="1" x14ac:dyDescent="0.3">
      <c r="A212" s="53"/>
      <c r="B212" s="53" t="str">
        <f t="shared" si="11"/>
        <v>0.1  Servizi per lo sviluppo del mercato del lavoro</v>
      </c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4" t="s">
        <v>138</v>
      </c>
      <c r="AC212" s="53" t="s">
        <v>188</v>
      </c>
      <c r="AD212" s="53"/>
      <c r="AE212" s="53"/>
      <c r="AF212" s="53"/>
      <c r="AG212" s="53"/>
      <c r="AH212" s="53"/>
      <c r="AI212" s="53"/>
    </row>
    <row r="213" spans="1:35" s="56" customFormat="1" x14ac:dyDescent="0.3">
      <c r="A213" s="53"/>
      <c r="B213" s="53" t="str">
        <f t="shared" si="11"/>
        <v>0.2Formazione professionale</v>
      </c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4" t="s">
        <v>189</v>
      </c>
      <c r="AC213" s="53" t="s">
        <v>190</v>
      </c>
      <c r="AD213" s="53"/>
      <c r="AE213" s="53"/>
      <c r="AF213" s="53"/>
      <c r="AG213" s="53"/>
      <c r="AH213" s="53"/>
      <c r="AI213" s="53"/>
    </row>
    <row r="214" spans="1:35" s="56" customFormat="1" x14ac:dyDescent="0.3">
      <c r="A214" s="53"/>
      <c r="B214" s="53" t="str">
        <f t="shared" si="11"/>
        <v>0.3  Sostegno all'occupazione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4" t="s">
        <v>175</v>
      </c>
      <c r="AC214" s="53" t="s">
        <v>191</v>
      </c>
      <c r="AD214" s="53"/>
      <c r="AE214" s="53"/>
      <c r="AF214" s="53"/>
      <c r="AG214" s="53"/>
      <c r="AH214" s="53"/>
      <c r="AI214" s="53"/>
    </row>
    <row r="215" spans="1:35" s="56" customFormat="1" x14ac:dyDescent="0.3">
      <c r="A215" s="53"/>
      <c r="B215" s="53" t="str">
        <f t="shared" si="11"/>
        <v>0.1  Sviluppo del settore agricolo e del sistema agroalimentare</v>
      </c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4" t="s">
        <v>138</v>
      </c>
      <c r="AC215" s="53" t="s">
        <v>192</v>
      </c>
      <c r="AD215" s="53"/>
      <c r="AE215" s="53"/>
      <c r="AF215" s="53"/>
      <c r="AG215" s="53"/>
      <c r="AH215" s="53"/>
      <c r="AI215" s="53"/>
    </row>
    <row r="216" spans="1:35" s="56" customFormat="1" x14ac:dyDescent="0.3">
      <c r="A216" s="53"/>
      <c r="B216" s="53" t="str">
        <f t="shared" si="11"/>
        <v>0.2  Caccia e pesca</v>
      </c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4" t="s">
        <v>173</v>
      </c>
      <c r="AC216" s="53" t="s">
        <v>193</v>
      </c>
      <c r="AD216" s="53"/>
      <c r="AE216" s="53"/>
      <c r="AF216" s="53"/>
      <c r="AG216" s="53"/>
      <c r="AH216" s="53"/>
      <c r="AI216" s="53"/>
    </row>
    <row r="217" spans="1:35" s="56" customFormat="1" x14ac:dyDescent="0.3">
      <c r="A217" s="53"/>
      <c r="B217" s="53" t="str">
        <f t="shared" si="11"/>
        <v>0.1  Fonti energetiche</v>
      </c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4" t="s">
        <v>138</v>
      </c>
      <c r="AC217" s="53" t="s">
        <v>194</v>
      </c>
      <c r="AD217" s="53"/>
      <c r="AE217" s="53"/>
      <c r="AF217" s="53"/>
      <c r="AG217" s="53"/>
      <c r="AH217" s="53"/>
      <c r="AI217" s="53"/>
    </row>
    <row r="218" spans="1:35" s="56" customFormat="1" x14ac:dyDescent="0.3">
      <c r="A218" s="53"/>
      <c r="B218" s="53" t="str">
        <f t="shared" si="11"/>
        <v>0.1  Relazioni finanziarie con le altre autonomie territoriali</v>
      </c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4" t="s">
        <v>138</v>
      </c>
      <c r="AC218" s="53" t="s">
        <v>195</v>
      </c>
      <c r="AD218" s="53"/>
      <c r="AE218" s="53"/>
      <c r="AF218" s="53"/>
      <c r="AG218" s="53"/>
      <c r="AH218" s="53"/>
      <c r="AI218" s="53"/>
    </row>
    <row r="219" spans="1:35" s="56" customFormat="1" x14ac:dyDescent="0.3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4"/>
      <c r="AC219" s="53"/>
      <c r="AD219" s="53"/>
      <c r="AE219" s="53"/>
      <c r="AF219" s="53"/>
      <c r="AG219" s="53"/>
      <c r="AH219" s="53"/>
      <c r="AI219" s="53"/>
    </row>
    <row r="220" spans="1:35" s="56" customFormat="1" x14ac:dyDescent="0.3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4"/>
      <c r="AC220" s="53"/>
      <c r="AD220" s="53"/>
      <c r="AE220" s="53"/>
      <c r="AF220" s="53"/>
      <c r="AG220" s="53"/>
      <c r="AH220" s="53"/>
      <c r="AI220" s="53"/>
    </row>
    <row r="221" spans="1:35" s="56" customFormat="1" x14ac:dyDescent="0.3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4"/>
      <c r="AC221" s="53"/>
      <c r="AD221" s="53"/>
      <c r="AE221" s="53"/>
      <c r="AF221" s="53"/>
      <c r="AG221" s="53"/>
      <c r="AH221" s="53"/>
      <c r="AI221" s="53"/>
    </row>
    <row r="222" spans="1:35" s="56" customFormat="1" x14ac:dyDescent="0.3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4"/>
      <c r="AC222" s="53"/>
      <c r="AD222" s="53"/>
      <c r="AE222" s="53"/>
      <c r="AF222" s="53"/>
      <c r="AG222" s="53"/>
      <c r="AH222" s="53"/>
      <c r="AI222" s="53"/>
    </row>
    <row r="223" spans="1:35" s="56" customFormat="1" x14ac:dyDescent="0.3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4"/>
      <c r="AC223" s="53"/>
      <c r="AD223" s="53"/>
      <c r="AE223" s="53"/>
      <c r="AF223" s="53"/>
      <c r="AG223" s="53"/>
      <c r="AH223" s="53"/>
      <c r="AI223" s="53"/>
    </row>
    <row r="224" spans="1:35" s="56" customFormat="1" x14ac:dyDescent="0.3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4"/>
      <c r="AC224" s="53"/>
      <c r="AD224" s="53"/>
      <c r="AE224" s="53"/>
      <c r="AF224" s="53"/>
      <c r="AG224" s="53"/>
      <c r="AH224" s="53"/>
      <c r="AI224" s="53"/>
    </row>
    <row r="225" spans="1:35" s="56" customFormat="1" x14ac:dyDescent="0.3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4"/>
      <c r="AC225" s="53"/>
      <c r="AD225" s="53"/>
      <c r="AE225" s="53"/>
      <c r="AF225" s="53"/>
      <c r="AG225" s="53"/>
      <c r="AH225" s="53"/>
      <c r="AI225" s="53"/>
    </row>
    <row r="226" spans="1:35" s="56" customFormat="1" x14ac:dyDescent="0.3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4"/>
      <c r="AC226" s="53"/>
      <c r="AD226" s="53"/>
      <c r="AE226" s="53"/>
      <c r="AF226" s="53"/>
      <c r="AG226" s="53"/>
      <c r="AH226" s="53"/>
      <c r="AI226" s="53"/>
    </row>
    <row r="227" spans="1:35" s="56" customFormat="1" x14ac:dyDescent="0.3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4"/>
      <c r="AC227" s="53"/>
      <c r="AD227" s="53"/>
      <c r="AE227" s="53"/>
      <c r="AF227" s="53"/>
      <c r="AG227" s="53"/>
      <c r="AH227" s="53"/>
      <c r="AI227" s="53"/>
    </row>
    <row r="228" spans="1:35" s="56" customFormat="1" x14ac:dyDescent="0.3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4"/>
      <c r="AC228" s="53"/>
      <c r="AD228" s="53"/>
      <c r="AE228" s="53"/>
      <c r="AF228" s="53"/>
      <c r="AG228" s="53"/>
      <c r="AH228" s="53"/>
      <c r="AI228" s="53"/>
    </row>
    <row r="229" spans="1:35" s="56" customFormat="1" x14ac:dyDescent="0.3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4"/>
      <c r="AC229" s="53"/>
      <c r="AD229" s="53"/>
      <c r="AE229" s="53"/>
      <c r="AF229" s="53"/>
      <c r="AG229" s="53"/>
      <c r="AH229" s="53"/>
      <c r="AI229" s="53"/>
    </row>
    <row r="230" spans="1:35" s="56" customFormat="1" x14ac:dyDescent="0.3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4"/>
      <c r="AC230" s="53"/>
      <c r="AD230" s="53"/>
      <c r="AE230" s="53"/>
      <c r="AF230" s="53"/>
      <c r="AG230" s="53"/>
      <c r="AH230" s="53"/>
      <c r="AI230" s="53"/>
    </row>
    <row r="231" spans="1:35" s="56" customFormat="1" x14ac:dyDescent="0.3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4"/>
      <c r="AC231" s="53"/>
      <c r="AD231" s="53"/>
      <c r="AE231" s="53"/>
      <c r="AF231" s="53"/>
      <c r="AG231" s="53"/>
      <c r="AH231" s="53"/>
      <c r="AI231" s="53"/>
    </row>
    <row r="232" spans="1:35" s="56" customFormat="1" x14ac:dyDescent="0.3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4"/>
      <c r="AC232" s="53"/>
      <c r="AD232" s="53"/>
      <c r="AE232" s="53"/>
      <c r="AF232" s="53"/>
      <c r="AG232" s="53"/>
      <c r="AH232" s="53"/>
      <c r="AI232" s="53"/>
    </row>
    <row r="233" spans="1:35" s="56" customFormat="1" x14ac:dyDescent="0.3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4"/>
      <c r="AC233" s="53"/>
      <c r="AD233" s="53"/>
      <c r="AE233" s="53"/>
      <c r="AF233" s="53"/>
      <c r="AG233" s="53"/>
      <c r="AH233" s="53"/>
      <c r="AI233" s="53"/>
    </row>
    <row r="234" spans="1:35" s="56" customFormat="1" x14ac:dyDescent="0.3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4"/>
      <c r="AC234" s="53"/>
      <c r="AD234" s="53"/>
      <c r="AE234" s="53"/>
      <c r="AF234" s="53"/>
      <c r="AG234" s="53"/>
      <c r="AH234" s="53"/>
      <c r="AI234" s="53"/>
    </row>
    <row r="235" spans="1:35" s="56" customFormat="1" x14ac:dyDescent="0.3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4"/>
      <c r="AC235" s="53"/>
      <c r="AD235" s="53"/>
      <c r="AE235" s="53"/>
      <c r="AF235" s="53"/>
      <c r="AG235" s="53"/>
      <c r="AH235" s="53"/>
      <c r="AI235" s="53"/>
    </row>
    <row r="236" spans="1:35" s="56" customFormat="1" x14ac:dyDescent="0.3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4"/>
      <c r="AC236" s="53"/>
      <c r="AD236" s="53"/>
      <c r="AE236" s="53"/>
      <c r="AF236" s="53"/>
      <c r="AG236" s="53"/>
      <c r="AH236" s="53"/>
      <c r="AI236" s="53"/>
    </row>
    <row r="237" spans="1:35" x14ac:dyDescent="0.3">
      <c r="AA237" s="53"/>
      <c r="AB237" s="54"/>
      <c r="AH237" s="53"/>
      <c r="AI237" s="53"/>
    </row>
    <row r="238" spans="1:35" x14ac:dyDescent="0.3">
      <c r="AA238" s="53"/>
      <c r="AB238" s="54"/>
      <c r="AH238" s="53"/>
      <c r="AI238" s="53"/>
    </row>
    <row r="239" spans="1:35" x14ac:dyDescent="0.3">
      <c r="AA239" s="53"/>
      <c r="AB239" s="54"/>
      <c r="AH239" s="53"/>
      <c r="AI239" s="53"/>
    </row>
    <row r="240" spans="1:35" x14ac:dyDescent="0.3">
      <c r="AA240" s="53"/>
      <c r="AB240" s="54"/>
      <c r="AH240" s="53"/>
      <c r="AI240" s="53"/>
    </row>
    <row r="241" spans="27:35" x14ac:dyDescent="0.3">
      <c r="AA241" s="53"/>
      <c r="AB241" s="54"/>
      <c r="AH241" s="53"/>
      <c r="AI241" s="53"/>
    </row>
    <row r="242" spans="27:35" x14ac:dyDescent="0.3">
      <c r="AA242" s="53"/>
      <c r="AB242" s="54"/>
      <c r="AH242" s="53"/>
      <c r="AI242" s="53"/>
    </row>
    <row r="243" spans="27:35" x14ac:dyDescent="0.3">
      <c r="AA243" s="53"/>
      <c r="AB243" s="54"/>
      <c r="AH243" s="53"/>
      <c r="AI243" s="53"/>
    </row>
    <row r="244" spans="27:35" x14ac:dyDescent="0.3">
      <c r="AA244" s="53"/>
      <c r="AB244" s="54"/>
      <c r="AH244" s="53"/>
      <c r="AI244" s="53"/>
    </row>
    <row r="245" spans="27:35" x14ac:dyDescent="0.3">
      <c r="AA245" s="53"/>
      <c r="AB245" s="54"/>
      <c r="AH245" s="53"/>
      <c r="AI245" s="53"/>
    </row>
    <row r="246" spans="27:35" x14ac:dyDescent="0.3">
      <c r="AA246" s="53"/>
      <c r="AB246" s="54"/>
      <c r="AH246" s="53"/>
      <c r="AI246" s="53"/>
    </row>
    <row r="247" spans="27:35" x14ac:dyDescent="0.3">
      <c r="AA247" s="53"/>
      <c r="AB247" s="54"/>
      <c r="AH247" s="53"/>
      <c r="AI247" s="53"/>
    </row>
    <row r="248" spans="27:35" x14ac:dyDescent="0.3">
      <c r="AA248" s="53"/>
      <c r="AB248" s="54"/>
      <c r="AH248" s="53"/>
      <c r="AI248" s="53"/>
    </row>
    <row r="249" spans="27:35" x14ac:dyDescent="0.3">
      <c r="AA249" s="53"/>
      <c r="AB249" s="54"/>
      <c r="AH249" s="53"/>
      <c r="AI249" s="53"/>
    </row>
    <row r="250" spans="27:35" x14ac:dyDescent="0.3">
      <c r="AA250" s="53"/>
      <c r="AB250" s="54"/>
      <c r="AH250" s="53"/>
      <c r="AI250" s="53"/>
    </row>
    <row r="251" spans="27:35" x14ac:dyDescent="0.3">
      <c r="AA251" s="53"/>
      <c r="AB251" s="54"/>
      <c r="AH251" s="53"/>
      <c r="AI251" s="53"/>
    </row>
    <row r="252" spans="27:35" x14ac:dyDescent="0.3">
      <c r="AA252" s="53"/>
      <c r="AB252" s="54"/>
      <c r="AH252" s="53"/>
      <c r="AI252" s="53"/>
    </row>
    <row r="253" spans="27:35" x14ac:dyDescent="0.3">
      <c r="AA253" s="53"/>
      <c r="AB253" s="54"/>
      <c r="AH253" s="53"/>
      <c r="AI253" s="53"/>
    </row>
    <row r="254" spans="27:35" x14ac:dyDescent="0.3">
      <c r="AA254" s="53"/>
      <c r="AB254" s="54"/>
      <c r="AH254" s="53"/>
      <c r="AI254" s="53"/>
    </row>
    <row r="255" spans="27:35" x14ac:dyDescent="0.3">
      <c r="AA255" s="53"/>
      <c r="AB255" s="54"/>
      <c r="AH255" s="53"/>
      <c r="AI255" s="53"/>
    </row>
    <row r="256" spans="27:35" x14ac:dyDescent="0.3">
      <c r="AA256" s="53"/>
      <c r="AB256" s="54"/>
      <c r="AH256" s="53"/>
      <c r="AI256" s="53"/>
    </row>
    <row r="257" spans="27:35" x14ac:dyDescent="0.3">
      <c r="AA257" s="53"/>
      <c r="AB257" s="54"/>
      <c r="AH257" s="53"/>
      <c r="AI257" s="53"/>
    </row>
    <row r="258" spans="27:35" x14ac:dyDescent="0.3">
      <c r="AA258" s="53"/>
      <c r="AB258" s="54"/>
      <c r="AH258" s="53"/>
      <c r="AI258" s="53"/>
    </row>
    <row r="259" spans="27:35" x14ac:dyDescent="0.3">
      <c r="AA259" s="53"/>
      <c r="AB259" s="54"/>
      <c r="AH259" s="53"/>
      <c r="AI259" s="53"/>
    </row>
    <row r="260" spans="27:35" x14ac:dyDescent="0.3">
      <c r="AA260" s="53"/>
      <c r="AB260" s="54"/>
      <c r="AH260" s="53"/>
      <c r="AI260" s="53"/>
    </row>
    <row r="261" spans="27:35" x14ac:dyDescent="0.3">
      <c r="AA261" s="53"/>
      <c r="AB261" s="54"/>
      <c r="AH261" s="53"/>
      <c r="AI261" s="53"/>
    </row>
    <row r="262" spans="27:35" x14ac:dyDescent="0.3">
      <c r="AA262" s="53"/>
      <c r="AB262" s="54"/>
      <c r="AH262" s="53"/>
      <c r="AI262" s="53"/>
    </row>
    <row r="263" spans="27:35" x14ac:dyDescent="0.3">
      <c r="AA263" s="53"/>
      <c r="AB263" s="54"/>
      <c r="AH263" s="53"/>
      <c r="AI263" s="53"/>
    </row>
    <row r="264" spans="27:35" x14ac:dyDescent="0.3">
      <c r="AA264" s="53"/>
      <c r="AB264" s="54"/>
      <c r="AH264" s="53"/>
      <c r="AI264" s="53"/>
    </row>
    <row r="265" spans="27:35" x14ac:dyDescent="0.3">
      <c r="AA265" s="53"/>
      <c r="AB265" s="54"/>
      <c r="AH265" s="53"/>
      <c r="AI265" s="53"/>
    </row>
    <row r="266" spans="27:35" x14ac:dyDescent="0.3">
      <c r="AA266" s="53"/>
      <c r="AB266" s="54"/>
      <c r="AH266" s="53"/>
      <c r="AI266" s="53"/>
    </row>
    <row r="267" spans="27:35" x14ac:dyDescent="0.3">
      <c r="AA267" s="53"/>
      <c r="AB267" s="54"/>
      <c r="AH267" s="53"/>
      <c r="AI267" s="53"/>
    </row>
    <row r="268" spans="27:35" x14ac:dyDescent="0.3">
      <c r="AA268" s="53"/>
      <c r="AB268" s="54"/>
      <c r="AH268" s="53"/>
      <c r="AI268" s="53"/>
    </row>
    <row r="269" spans="27:35" x14ac:dyDescent="0.3">
      <c r="AA269" s="53"/>
      <c r="AB269" s="54"/>
      <c r="AH269" s="53"/>
      <c r="AI269" s="53"/>
    </row>
    <row r="270" spans="27:35" x14ac:dyDescent="0.3">
      <c r="AA270" s="53"/>
      <c r="AB270" s="54"/>
      <c r="AH270" s="53"/>
      <c r="AI270" s="53"/>
    </row>
    <row r="271" spans="27:35" x14ac:dyDescent="0.3">
      <c r="AA271" s="53"/>
      <c r="AB271" s="54"/>
      <c r="AH271" s="53"/>
      <c r="AI271" s="53"/>
    </row>
    <row r="272" spans="27:35" x14ac:dyDescent="0.3">
      <c r="AA272" s="53"/>
      <c r="AB272" s="54"/>
      <c r="AH272" s="53"/>
      <c r="AI272" s="53"/>
    </row>
    <row r="273" spans="27:35" x14ac:dyDescent="0.3">
      <c r="AA273" s="53"/>
      <c r="AB273" s="54"/>
      <c r="AH273" s="53"/>
      <c r="AI273" s="53"/>
    </row>
    <row r="274" spans="27:35" x14ac:dyDescent="0.3">
      <c r="AA274" s="53"/>
      <c r="AB274" s="54"/>
      <c r="AH274" s="53"/>
      <c r="AI274" s="53"/>
    </row>
    <row r="275" spans="27:35" x14ac:dyDescent="0.3">
      <c r="AA275" s="53"/>
      <c r="AB275" s="54"/>
      <c r="AH275" s="53"/>
      <c r="AI275" s="53"/>
    </row>
    <row r="276" spans="27:35" x14ac:dyDescent="0.3">
      <c r="AA276" s="53"/>
      <c r="AB276" s="54"/>
      <c r="AH276" s="53"/>
      <c r="AI276" s="53"/>
    </row>
    <row r="277" spans="27:35" x14ac:dyDescent="0.3">
      <c r="AA277" s="53"/>
      <c r="AB277" s="54"/>
      <c r="AH277" s="53"/>
      <c r="AI277" s="53"/>
    </row>
    <row r="278" spans="27:35" x14ac:dyDescent="0.3">
      <c r="AA278" s="53"/>
      <c r="AB278" s="54"/>
      <c r="AH278" s="53"/>
      <c r="AI278" s="53"/>
    </row>
    <row r="279" spans="27:35" x14ac:dyDescent="0.3">
      <c r="AA279" s="53"/>
      <c r="AB279" s="54"/>
      <c r="AH279" s="53"/>
      <c r="AI279" s="53"/>
    </row>
    <row r="280" spans="27:35" x14ac:dyDescent="0.3">
      <c r="AA280" s="53"/>
      <c r="AB280" s="54"/>
      <c r="AH280" s="53"/>
      <c r="AI280" s="53"/>
    </row>
    <row r="281" spans="27:35" x14ac:dyDescent="0.3">
      <c r="AA281" s="53"/>
      <c r="AB281" s="54"/>
      <c r="AH281" s="53"/>
      <c r="AI281" s="53"/>
    </row>
    <row r="282" spans="27:35" x14ac:dyDescent="0.3">
      <c r="AA282" s="53"/>
      <c r="AB282" s="54"/>
      <c r="AH282" s="53"/>
      <c r="AI282" s="53"/>
    </row>
    <row r="283" spans="27:35" x14ac:dyDescent="0.3">
      <c r="AA283" s="53"/>
      <c r="AB283" s="54"/>
      <c r="AH283" s="53"/>
      <c r="AI283" s="53"/>
    </row>
    <row r="284" spans="27:35" x14ac:dyDescent="0.3">
      <c r="AA284" s="53"/>
      <c r="AB284" s="54"/>
      <c r="AH284" s="53"/>
      <c r="AI284" s="53"/>
    </row>
    <row r="285" spans="27:35" x14ac:dyDescent="0.3">
      <c r="AA285" s="53"/>
      <c r="AB285" s="54"/>
      <c r="AH285" s="53"/>
      <c r="AI285" s="53"/>
    </row>
    <row r="286" spans="27:35" x14ac:dyDescent="0.3">
      <c r="AA286" s="53"/>
      <c r="AB286" s="54"/>
      <c r="AH286" s="53"/>
      <c r="AI286" s="53"/>
    </row>
    <row r="287" spans="27:35" x14ac:dyDescent="0.3">
      <c r="AA287" s="53"/>
      <c r="AB287" s="54"/>
      <c r="AH287" s="53"/>
      <c r="AI287" s="53"/>
    </row>
    <row r="288" spans="27:35" x14ac:dyDescent="0.3">
      <c r="AA288" s="53"/>
      <c r="AB288" s="54"/>
      <c r="AH288" s="53"/>
      <c r="AI288" s="53"/>
    </row>
    <row r="289" spans="27:35" x14ac:dyDescent="0.3">
      <c r="AA289" s="53"/>
      <c r="AB289" s="54"/>
      <c r="AH289" s="53"/>
      <c r="AI289" s="53"/>
    </row>
    <row r="290" spans="27:35" x14ac:dyDescent="0.3">
      <c r="AA290" s="53"/>
      <c r="AB290" s="54"/>
      <c r="AH290" s="53"/>
      <c r="AI290" s="53"/>
    </row>
    <row r="291" spans="27:35" x14ac:dyDescent="0.3">
      <c r="AA291" s="53"/>
      <c r="AB291" s="54"/>
      <c r="AH291" s="53"/>
      <c r="AI291" s="53"/>
    </row>
    <row r="292" spans="27:35" x14ac:dyDescent="0.3">
      <c r="AA292" s="53"/>
      <c r="AB292" s="54"/>
      <c r="AH292" s="53"/>
      <c r="AI292" s="53"/>
    </row>
    <row r="293" spans="27:35" x14ac:dyDescent="0.3">
      <c r="AA293" s="53"/>
      <c r="AB293" s="54"/>
      <c r="AH293" s="53"/>
      <c r="AI293" s="53"/>
    </row>
    <row r="294" spans="27:35" x14ac:dyDescent="0.3">
      <c r="AA294" s="53"/>
      <c r="AB294" s="54"/>
      <c r="AH294" s="53"/>
      <c r="AI294" s="53"/>
    </row>
    <row r="295" spans="27:35" x14ac:dyDescent="0.3">
      <c r="AA295" s="53"/>
      <c r="AB295" s="54"/>
      <c r="AH295" s="53"/>
      <c r="AI295" s="53"/>
    </row>
    <row r="296" spans="27:35" x14ac:dyDescent="0.3">
      <c r="AA296" s="53"/>
      <c r="AB296" s="54"/>
      <c r="AH296" s="53"/>
      <c r="AI296" s="53"/>
    </row>
    <row r="297" spans="27:35" x14ac:dyDescent="0.3">
      <c r="AA297" s="53"/>
      <c r="AB297" s="54"/>
      <c r="AH297" s="53"/>
      <c r="AI297" s="53"/>
    </row>
    <row r="298" spans="27:35" x14ac:dyDescent="0.3">
      <c r="AA298" s="53"/>
      <c r="AB298" s="54"/>
      <c r="AH298" s="53"/>
      <c r="AI298" s="53"/>
    </row>
    <row r="299" spans="27:35" x14ac:dyDescent="0.3">
      <c r="AA299" s="53"/>
      <c r="AB299" s="54"/>
      <c r="AH299" s="53"/>
      <c r="AI299" s="53"/>
    </row>
    <row r="300" spans="27:35" x14ac:dyDescent="0.3">
      <c r="AA300" s="53"/>
      <c r="AB300" s="54"/>
      <c r="AH300" s="53"/>
      <c r="AI300" s="53"/>
    </row>
    <row r="301" spans="27:35" x14ac:dyDescent="0.3">
      <c r="AA301" s="53"/>
      <c r="AB301" s="54"/>
      <c r="AH301" s="53"/>
      <c r="AI301" s="53"/>
    </row>
    <row r="302" spans="27:35" x14ac:dyDescent="0.3">
      <c r="AA302" s="53"/>
      <c r="AB302" s="54"/>
      <c r="AH302" s="53"/>
      <c r="AI302" s="53"/>
    </row>
    <row r="303" spans="27:35" x14ac:dyDescent="0.3">
      <c r="AA303" s="53"/>
      <c r="AB303" s="54"/>
      <c r="AH303" s="53"/>
      <c r="AI303" s="53"/>
    </row>
    <row r="304" spans="27:35" x14ac:dyDescent="0.3">
      <c r="AA304" s="53"/>
      <c r="AB304" s="54"/>
      <c r="AH304" s="53"/>
      <c r="AI304" s="53"/>
    </row>
    <row r="305" spans="27:35" x14ac:dyDescent="0.3">
      <c r="AA305" s="53"/>
      <c r="AB305" s="54"/>
      <c r="AH305" s="53"/>
      <c r="AI305" s="53"/>
    </row>
    <row r="306" spans="27:35" x14ac:dyDescent="0.3">
      <c r="AA306" s="53"/>
      <c r="AB306" s="54"/>
      <c r="AH306" s="53"/>
      <c r="AI306" s="53"/>
    </row>
    <row r="307" spans="27:35" x14ac:dyDescent="0.3">
      <c r="AA307" s="53"/>
      <c r="AB307" s="54"/>
      <c r="AH307" s="53"/>
      <c r="AI307" s="53"/>
    </row>
    <row r="308" spans="27:35" x14ac:dyDescent="0.3">
      <c r="AA308" s="53"/>
      <c r="AB308" s="54"/>
      <c r="AH308" s="53"/>
      <c r="AI308" s="53"/>
    </row>
    <row r="309" spans="27:35" x14ac:dyDescent="0.3">
      <c r="AA309" s="53"/>
      <c r="AB309" s="54"/>
      <c r="AH309" s="53"/>
      <c r="AI309" s="53"/>
    </row>
    <row r="310" spans="27:35" x14ac:dyDescent="0.3">
      <c r="AA310" s="53"/>
      <c r="AB310" s="54"/>
      <c r="AH310" s="53"/>
      <c r="AI310" s="53"/>
    </row>
    <row r="311" spans="27:35" x14ac:dyDescent="0.3">
      <c r="AA311" s="53"/>
      <c r="AB311" s="54"/>
      <c r="AH311" s="53"/>
      <c r="AI311" s="53"/>
    </row>
    <row r="312" spans="27:35" x14ac:dyDescent="0.3">
      <c r="AA312" s="53"/>
      <c r="AB312" s="54"/>
      <c r="AH312" s="53"/>
      <c r="AI312" s="53"/>
    </row>
    <row r="313" spans="27:35" x14ac:dyDescent="0.3">
      <c r="AA313" s="53"/>
      <c r="AB313" s="54"/>
      <c r="AH313" s="53"/>
      <c r="AI313" s="53"/>
    </row>
    <row r="314" spans="27:35" x14ac:dyDescent="0.3">
      <c r="AA314" s="53"/>
      <c r="AB314" s="54"/>
      <c r="AH314" s="53"/>
      <c r="AI314" s="53"/>
    </row>
    <row r="315" spans="27:35" x14ac:dyDescent="0.3">
      <c r="AA315" s="53"/>
      <c r="AB315" s="54"/>
      <c r="AH315" s="53"/>
      <c r="AI315" s="53"/>
    </row>
    <row r="316" spans="27:35" x14ac:dyDescent="0.3">
      <c r="AA316" s="53"/>
      <c r="AB316" s="54"/>
      <c r="AH316" s="53"/>
      <c r="AI316" s="53"/>
    </row>
    <row r="317" spans="27:35" x14ac:dyDescent="0.3">
      <c r="AA317" s="53"/>
      <c r="AB317" s="54"/>
      <c r="AH317" s="53"/>
      <c r="AI317" s="53"/>
    </row>
  </sheetData>
  <mergeCells count="374">
    <mergeCell ref="E21:L21"/>
    <mergeCell ref="M21:T21"/>
    <mergeCell ref="U21:AB21"/>
    <mergeCell ref="AC21:AE21"/>
    <mergeCell ref="AF21:AG21"/>
    <mergeCell ref="AH21:AI21"/>
    <mergeCell ref="E16:L17"/>
    <mergeCell ref="M16:T17"/>
    <mergeCell ref="E28:L28"/>
    <mergeCell ref="M28:T28"/>
    <mergeCell ref="U28:AB28"/>
    <mergeCell ref="AC28:AE28"/>
    <mergeCell ref="AF28:AG28"/>
    <mergeCell ref="AH28:AI28"/>
    <mergeCell ref="E18:L18"/>
    <mergeCell ref="M18:T18"/>
    <mergeCell ref="U18:AB18"/>
    <mergeCell ref="AC18:AE18"/>
    <mergeCell ref="AF18:AG18"/>
    <mergeCell ref="AH18:AI18"/>
    <mergeCell ref="E19:L19"/>
    <mergeCell ref="M19:T19"/>
    <mergeCell ref="U19:AB19"/>
    <mergeCell ref="AC19:AE19"/>
    <mergeCell ref="AH15:AI15"/>
    <mergeCell ref="AF19:AG19"/>
    <mergeCell ref="AH19:AI19"/>
    <mergeCell ref="E20:L20"/>
    <mergeCell ref="M20:T20"/>
    <mergeCell ref="U20:AB20"/>
    <mergeCell ref="AC20:AE20"/>
    <mergeCell ref="AF20:AG20"/>
    <mergeCell ref="AH20:AI20"/>
    <mergeCell ref="U16:AB16"/>
    <mergeCell ref="AC16:AE16"/>
    <mergeCell ref="AF16:AG16"/>
    <mergeCell ref="AH16:AI16"/>
    <mergeCell ref="U17:AB17"/>
    <mergeCell ref="AC17:AE17"/>
    <mergeCell ref="AF17:AG17"/>
    <mergeCell ref="AH17:AI17"/>
    <mergeCell ref="AC15:AE15"/>
    <mergeCell ref="AF15:AG15"/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60:AE60"/>
    <mergeCell ref="AF60:AI60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7"/>
    <mergeCell ref="AF57:AI57"/>
    <mergeCell ref="X58:AE58"/>
    <mergeCell ref="AF58:AI58"/>
    <mergeCell ref="X59:AE59"/>
    <mergeCell ref="AF59:AI59"/>
    <mergeCell ref="X54:AE54"/>
    <mergeCell ref="AF54:AI54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1"/>
    <mergeCell ref="AF51:AI51"/>
    <mergeCell ref="X52:AE52"/>
    <mergeCell ref="AF52:AI52"/>
    <mergeCell ref="X53:AE53"/>
    <mergeCell ref="AF53:AI53"/>
    <mergeCell ref="X48:AE48"/>
    <mergeCell ref="AF48:AI48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5"/>
    <mergeCell ref="AF45:AI45"/>
    <mergeCell ref="X46:AE46"/>
    <mergeCell ref="AF46:AI46"/>
    <mergeCell ref="X47:AE47"/>
    <mergeCell ref="AF47:AI47"/>
    <mergeCell ref="X42:AE42"/>
    <mergeCell ref="AF42:AI42"/>
    <mergeCell ref="A37:W37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39"/>
    <mergeCell ref="AF39:AI39"/>
    <mergeCell ref="X40:AE40"/>
    <mergeCell ref="AF40:AI40"/>
    <mergeCell ref="X41:AE41"/>
    <mergeCell ref="AF41:AI41"/>
    <mergeCell ref="N32:R32"/>
    <mergeCell ref="S32:W32"/>
    <mergeCell ref="A29:D34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6:AI36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BA5:BH5"/>
    <mergeCell ref="A6:D6"/>
    <mergeCell ref="E6:AI6"/>
    <mergeCell ref="A7:D7"/>
    <mergeCell ref="E7:AI7"/>
    <mergeCell ref="A14:D28"/>
    <mergeCell ref="E14:L14"/>
    <mergeCell ref="M14:T14"/>
    <mergeCell ref="A8:D8"/>
    <mergeCell ref="E8:AI8"/>
    <mergeCell ref="A9:AI10"/>
    <mergeCell ref="A11:AI11"/>
    <mergeCell ref="A12:AI12"/>
    <mergeCell ref="A13:D13"/>
    <mergeCell ref="E13:AI13"/>
    <mergeCell ref="U14:AB14"/>
    <mergeCell ref="AC14:AE14"/>
    <mergeCell ref="AF14:AG14"/>
    <mergeCell ref="AH14:AI14"/>
    <mergeCell ref="E15:L15"/>
    <mergeCell ref="M15:T15"/>
    <mergeCell ref="U15:AB15"/>
    <mergeCell ref="E29:H30"/>
    <mergeCell ref="I29:W29"/>
    <mergeCell ref="X29:AI29"/>
    <mergeCell ref="I30:M30"/>
    <mergeCell ref="N30:R30"/>
    <mergeCell ref="S30:W30"/>
    <mergeCell ref="X30:AI34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  <mergeCell ref="AC5:AI5"/>
    <mergeCell ref="E31:H31"/>
    <mergeCell ref="I31:M31"/>
    <mergeCell ref="N31:R31"/>
    <mergeCell ref="S31:W31"/>
    <mergeCell ref="E32:H32"/>
    <mergeCell ref="I32:M32"/>
  </mergeCells>
  <dataValidations count="3">
    <dataValidation type="list" allowBlank="1" showInputMessage="1" showErrorMessage="1" sqref="A3" xr:uid="{00000000-0002-0000-0100-000000000000}">
      <formula1>$A$126:$A$127</formula1>
    </dataValidation>
    <dataValidation type="list" allowBlank="1" showInputMessage="1" showErrorMessage="1" sqref="E8" xr:uid="{00000000-0002-0000-0100-000001000000}">
      <formula1>$B$156:$B$218</formula1>
    </dataValidation>
    <dataValidation type="list" allowBlank="1" showInputMessage="1" showErrorMessage="1" sqref="E7" xr:uid="{00000000-0002-0000-0100-000002000000}">
      <formula1>$B$131:$B$153</formula1>
    </dataValidation>
  </dataValidations>
  <hyperlinks>
    <hyperlink ref="S318" location="'Z1'!A1" display="Z1" xr:uid="{00000000-0004-0000-0100-000000000000}"/>
    <hyperlink ref="S319" location="'Z2'!A1" display="Z2" xr:uid="{00000000-0004-0000-0100-000001000000}"/>
    <hyperlink ref="S320" location="'Z3'!A1" display="Z3" xr:uid="{00000000-0004-0000-0100-000002000000}"/>
    <hyperlink ref="S321" location="'Z4'!A1" display="Z4" xr:uid="{00000000-0004-0000-0100-000003000000}"/>
    <hyperlink ref="S322" location="'Z5'!A1" display="Z5" xr:uid="{00000000-0004-0000-0100-000004000000}"/>
    <hyperlink ref="S323" location="'Z6'!A1" display="Z6" xr:uid="{00000000-0004-0000-0100-000005000000}"/>
    <hyperlink ref="S324" location="'Z7'!A1" display="Z7" xr:uid="{00000000-0004-0000-0100-000006000000}"/>
    <hyperlink ref="S326" location="'AP1'!A1" display="AP1" xr:uid="{00000000-0004-0000-0100-000007000000}"/>
    <hyperlink ref="S327" location="'AP2'!A1" display="AP2" xr:uid="{00000000-0004-0000-0100-000008000000}"/>
    <hyperlink ref="S328" location="'AP3'!A1" display="AP3" xr:uid="{00000000-0004-0000-0100-000009000000}"/>
    <hyperlink ref="S330" location="'AQ1'!A1" display="AQ1" xr:uid="{00000000-0004-0000-0100-00000A000000}"/>
    <hyperlink ref="S331" location="'AQ2'!A1" display="AQ2" xr:uid="{00000000-0004-0000-0100-00000B000000}"/>
    <hyperlink ref="S332" location="'AQ3'!A1" display="AQ3" xr:uid="{00000000-0004-0000-0100-00000C000000}"/>
    <hyperlink ref="S333" location="'AQ4'!A1" display="AQ4" xr:uid="{00000000-0004-0000-0100-00000D000000}"/>
    <hyperlink ref="S339" location="'AR1'!A1" display="AR1" xr:uid="{00000000-0004-0000-0100-00000E000000}"/>
    <hyperlink ref="S340" location="'AR2'!A1" display="AR2" xr:uid="{00000000-0004-0000-0100-00000F000000}"/>
    <hyperlink ref="S341" location="'AR3'!A1" display="AR3" xr:uid="{00000000-0004-0000-0100-000010000000}"/>
    <hyperlink ref="S345" location="'AS1'!A1" display="AS1" xr:uid="{00000000-0004-0000-0100-000011000000}"/>
    <hyperlink ref="S346" location="'AS2'!A1" display="AS2" xr:uid="{00000000-0004-0000-0100-000012000000}"/>
    <hyperlink ref="S347" location="'AS3'!A1" display="AS3" xr:uid="{00000000-0004-0000-0100-000013000000}"/>
    <hyperlink ref="S439" location="'AN2'!A1" display="AN2" xr:uid="{00000000-0004-0000-0100-000014000000}"/>
    <hyperlink ref="S438" location="'AN1'!A1" display="AN1" xr:uid="{00000000-0004-0000-0100-000015000000}"/>
    <hyperlink ref="S436" location="AM.5!A1" display="AM.5" xr:uid="{00000000-0004-0000-0100-000016000000}"/>
    <hyperlink ref="S435" location="AM.4!A1" display="AM.4" xr:uid="{00000000-0004-0000-0100-000017000000}"/>
    <hyperlink ref="S434" location="AM.3!A1" display="AM.3" xr:uid="{00000000-0004-0000-0100-000018000000}"/>
    <hyperlink ref="S433" location="AM.2!A1" display="AM.2" xr:uid="{00000000-0004-0000-0100-000019000000}"/>
    <hyperlink ref="S431" location="'AM1'!A1" display="AM1" xr:uid="{00000000-0004-0000-0100-00001A000000}"/>
    <hyperlink ref="S429" location="'AL5'!A1" display="AL5" xr:uid="{00000000-0004-0000-0100-00001B000000}"/>
    <hyperlink ref="S428" location="'AL4'!A1" display="AL4" xr:uid="{00000000-0004-0000-0100-00001C000000}"/>
    <hyperlink ref="S427" location="'AL3'!A1" display="AL3" xr:uid="{00000000-0004-0000-0100-00001D000000}"/>
    <hyperlink ref="S426" location="'AL2'!A1" display="AL2" xr:uid="{00000000-0004-0000-0100-00001E000000}"/>
    <hyperlink ref="S425" location="'AL1'!A1" display="AL1" xr:uid="{00000000-0004-0000-0100-00001F000000}"/>
    <hyperlink ref="S416" location="'AH6'!A1" display="AH6" xr:uid="{00000000-0004-0000-0100-000020000000}"/>
    <hyperlink ref="S415" location="'AH5'!A1" display="AH5" xr:uid="{00000000-0004-0000-0100-000021000000}"/>
    <hyperlink ref="S414" location="'AH4'!A1" display="AH4" xr:uid="{00000000-0004-0000-0100-000022000000}"/>
    <hyperlink ref="S413" location="'AH3'!A1" display="AH3" xr:uid="{00000000-0004-0000-0100-000023000000}"/>
    <hyperlink ref="S412" location="'AH2'!A1" display="AH2" xr:uid="{00000000-0004-0000-0100-000024000000}"/>
    <hyperlink ref="S411" location="'AH1'!A1" display="AH1" xr:uid="{00000000-0004-0000-0100-000025000000}"/>
    <hyperlink ref="S409" location="'AG8'!A1" display="AG8" xr:uid="{00000000-0004-0000-0100-000026000000}"/>
    <hyperlink ref="S408" location="'AG7'!A1" display="AG7" xr:uid="{00000000-0004-0000-0100-000027000000}"/>
    <hyperlink ref="S407" location="'AG6'!A1" display="AG6" xr:uid="{00000000-0004-0000-0100-000028000000}"/>
    <hyperlink ref="S406" location="'AG5'!A1" display="AG5" xr:uid="{00000000-0004-0000-0100-000029000000}"/>
    <hyperlink ref="S405" location="'AG4'!A1" display="AG4" xr:uid="{00000000-0004-0000-0100-00002A000000}"/>
    <hyperlink ref="S404" location="'AG3'!A1" display="AG3" xr:uid="{00000000-0004-0000-0100-00002B000000}"/>
    <hyperlink ref="S403" location="'AG2'!A1" display="AG2" xr:uid="{00000000-0004-0000-0100-00002C000000}"/>
    <hyperlink ref="S402" location="'AG1'!A1" display="AG1" xr:uid="{00000000-0004-0000-0100-00002D000000}"/>
    <hyperlink ref="S400" location="'AF6'!A1" display="AF6" xr:uid="{00000000-0004-0000-0100-00002E000000}"/>
    <hyperlink ref="S399" location="'AF5'!A1" display="AF5" xr:uid="{00000000-0004-0000-0100-00002F000000}"/>
    <hyperlink ref="S398" location="'AF4'!A1" display="AF4" xr:uid="{00000000-0004-0000-0100-000030000000}"/>
    <hyperlink ref="S397" location="'AF3'!A1" display="AF3" xr:uid="{00000000-0004-0000-0100-000031000000}"/>
    <hyperlink ref="S396" location="'AF2'!A1" display="AF2" xr:uid="{00000000-0004-0000-0100-000032000000}"/>
    <hyperlink ref="S395" location="'AF1'!A1" display="AF1" xr:uid="{00000000-0004-0000-0100-000033000000}"/>
    <hyperlink ref="S393" location="'AE5'!A1" display="AE5" xr:uid="{00000000-0004-0000-0100-000034000000}"/>
    <hyperlink ref="S392" location="'AE4'!A1" display="AE4" xr:uid="{00000000-0004-0000-0100-000035000000}"/>
    <hyperlink ref="S391" location="'AE3'!A1" display="AE3" xr:uid="{00000000-0004-0000-0100-000036000000}"/>
    <hyperlink ref="S390" location="'AE2'!A1" display="AE2" xr:uid="{00000000-0004-0000-0100-000037000000}"/>
    <hyperlink ref="S389" location="'AE1'!A1" display="AE1" xr:uid="{00000000-0004-0000-0100-000038000000}"/>
    <hyperlink ref="S387" location="'AD5'!A1" display="AD5" xr:uid="{00000000-0004-0000-0100-000039000000}"/>
    <hyperlink ref="S386" location="'AD4'!A1" display="AD4" xr:uid="{00000000-0004-0000-0100-00003A000000}"/>
    <hyperlink ref="S385" location="'AD3'!A1" display="AD3" xr:uid="{00000000-0004-0000-0100-00003B000000}"/>
    <hyperlink ref="S384" location="'AD2'!A1" display="AD2" xr:uid="{00000000-0004-0000-0100-00003C000000}"/>
    <hyperlink ref="S383" location="'AD1'!A1" display="AD1" xr:uid="{00000000-0004-0000-0100-00003D000000}"/>
    <hyperlink ref="S381" location="'AC4'!A1" display="AC4" xr:uid="{00000000-0004-0000-0100-00003E000000}"/>
    <hyperlink ref="S380" location="'AC3'!A1" display="AC3" xr:uid="{00000000-0004-0000-0100-00003F000000}"/>
    <hyperlink ref="S379" location="'AC2'!A1" display="AC2" xr:uid="{00000000-0004-0000-0100-000040000000}"/>
    <hyperlink ref="S378" location="'AC1'!A1" display="AC1" xr:uid="{00000000-0004-0000-0100-000041000000}"/>
    <hyperlink ref="S376" location="'AB5'!A1" display="AB5" xr:uid="{00000000-0004-0000-0100-000042000000}"/>
    <hyperlink ref="S375" location="'AB4'!A1" display="AB4" xr:uid="{00000000-0004-0000-0100-000043000000}"/>
    <hyperlink ref="S374" location="'AB3'!A1" display="AB3" xr:uid="{00000000-0004-0000-0100-000044000000}"/>
    <hyperlink ref="S373" location="'AB2'!A1" display="AB2" xr:uid="{00000000-0004-0000-0100-000045000000}"/>
    <hyperlink ref="S372" location="'AB1'!A1" display="AB1" xr:uid="{00000000-0004-0000-0100-000046000000}"/>
    <hyperlink ref="S370" location="'AA8'!A1" display="AA8" xr:uid="{00000000-0004-0000-0100-000047000000}"/>
    <hyperlink ref="S369" location="'AA7'!A1" display="AA7" xr:uid="{00000000-0004-0000-0100-000048000000}"/>
    <hyperlink ref="S368" location="'AA6'!A1" display="AA6" xr:uid="{00000000-0004-0000-0100-000049000000}"/>
    <hyperlink ref="S367" location="'AA5'!A1" display="AA5" xr:uid="{00000000-0004-0000-0100-00004A000000}"/>
    <hyperlink ref="S366" location="'AA4'!A1" display="AA4" xr:uid="{00000000-0004-0000-0100-00004B000000}"/>
    <hyperlink ref="S365" location="'AA3'!A1" display="AA3" xr:uid="{00000000-0004-0000-0100-00004C000000}"/>
    <hyperlink ref="S364" location="'AA2'!A1" display="AA2" xr:uid="{00000000-0004-0000-0100-00004D000000}"/>
    <hyperlink ref="S363" location="'AA1'!A1" display="AA1" xr:uid="{00000000-0004-0000-0100-00004E000000}"/>
    <hyperlink ref="S361" location="'AO1'!A1" display="AO1" xr:uid="{00000000-0004-0000-0100-00004F000000}"/>
    <hyperlink ref="S359" location="'AV3'!A1" display="AV3" xr:uid="{00000000-0004-0000-0100-000050000000}"/>
    <hyperlink ref="S358" location="'AV2'!A1" display="AV2" xr:uid="{00000000-0004-0000-0100-000051000000}"/>
    <hyperlink ref="S357" location="'AV1'!A1" display="AV1" xr:uid="{00000000-0004-0000-0100-000052000000}"/>
    <hyperlink ref="S355" location="'AU3'!A1" display="AU3" xr:uid="{00000000-0004-0000-0100-000053000000}"/>
    <hyperlink ref="S354" location="'AU2'!A1" display="AU2" xr:uid="{00000000-0004-0000-0100-000054000000}"/>
    <hyperlink ref="S353" location="'AU1'!A1" display="AU1" xr:uid="{00000000-0004-0000-0100-000055000000}"/>
    <hyperlink ref="S351" location="'AT3'!A1" display="AT3" xr:uid="{00000000-0004-0000-0100-000056000000}"/>
    <hyperlink ref="S350" location="'AT2'!A1" display="AT2" xr:uid="{00000000-0004-0000-0100-000057000000}"/>
    <hyperlink ref="S418" location="'AI1'!A1" display="AI1" xr:uid="{00000000-0004-0000-0100-000058000000}"/>
    <hyperlink ref="S419" location="'AI2'!A1" display="AI2" xr:uid="{00000000-0004-0000-0100-000059000000}"/>
    <hyperlink ref="S420" location="'AI3'!A1" display="AI3" xr:uid="{00000000-0004-0000-0100-00005A000000}"/>
    <hyperlink ref="S421" location="'AI4'!A1" display="AI4" xr:uid="{00000000-0004-0000-0100-00005B000000}"/>
    <hyperlink ref="S422" location="'AI5'!A1" display="AI5" xr:uid="{00000000-0004-0000-0100-00005C000000}"/>
    <hyperlink ref="S423" location="'AI6'!A1" display="AI6" xr:uid="{00000000-0004-0000-0100-00005D000000}"/>
    <hyperlink ref="S342" location="'AR4'!A1" display="AR4" xr:uid="{00000000-0004-0000-0100-00005E000000}"/>
    <hyperlink ref="S343" location="'AR5'!A1" display="AR5" xr:uid="{00000000-0004-0000-0100-00005F000000}"/>
    <hyperlink ref="S334" location="'AQ5'!A1" display="AQ5" xr:uid="{00000000-0004-0000-0100-000060000000}"/>
    <hyperlink ref="S335" location="'AQ6'!A1" display="AQ6" xr:uid="{00000000-0004-0000-0100-000061000000}"/>
    <hyperlink ref="S336" location="'AQ7'!A1" display="AQ7" xr:uid="{00000000-0004-0000-0100-000062000000}"/>
    <hyperlink ref="S337" location="'AQ8'!A1" display="AQ8" xr:uid="{00000000-0004-0000-0100-000063000000}"/>
    <hyperlink ref="S325" location="informazioni!A328" display="0.1" xr:uid="{00000000-0004-0000-0100-000064000000}"/>
    <hyperlink ref="S348" location="informazioni!A339" display="0.5" xr:uid="{00000000-0004-0000-0100-000065000000}"/>
    <hyperlink ref="S352" location="informazioni!A350" display="0.6" xr:uid="{00000000-0004-0000-0100-000066000000}"/>
    <hyperlink ref="S356" location="informazioni!A364" display="0.8" xr:uid="{00000000-0004-0000-0100-000067000000}"/>
    <hyperlink ref="S360" location="informazioni!A375" display="informazioni!A375" xr:uid="{00000000-0004-0000-0100-000068000000}"/>
    <hyperlink ref="S362" location="informazioni!A386" display="informazioni!A386" xr:uid="{00000000-0004-0000-0100-000069000000}"/>
    <hyperlink ref="S371" location="informazioni!A397" display="informazioni!A397" xr:uid="{00000000-0004-0000-0100-00006A000000}"/>
    <hyperlink ref="S377" location="informazioni!A408" display="informazioni!A408" xr:uid="{00000000-0004-0000-0100-00006B000000}"/>
    <hyperlink ref="S388" location="informazioni!A419" display="informazioni!A419" xr:uid="{00000000-0004-0000-0100-00006C000000}"/>
    <hyperlink ref="S394" location="informazioni!A430" display="informazioni!A430" xr:uid="{00000000-0004-0000-0100-00006D000000}"/>
    <hyperlink ref="S401" location="informazioni!A452" display="informazioni!A452" xr:uid="{00000000-0004-0000-0100-00006E000000}"/>
    <hyperlink ref="S410" location="informazioni!A463" display="informazioni!A463" xr:uid="{00000000-0004-0000-0100-00006F000000}"/>
    <hyperlink ref="S417" location="informazioni!A474" display="informazioni!A474" xr:uid="{00000000-0004-0000-0100-000070000000}"/>
    <hyperlink ref="S424" location="informazioni!A485" display="informazioni!A485" xr:uid="{00000000-0004-0000-0100-000071000000}"/>
    <hyperlink ref="S430" location="informazioni!A496" display="informazioni!A496" xr:uid="{00000000-0004-0000-0100-000072000000}"/>
    <hyperlink ref="S432" location="informazioni!A507" display="informazioni!A507" xr:uid="{00000000-0004-0000-0100-000073000000}"/>
    <hyperlink ref="S437" location="informazioni!A520" display="informazioni!A520" xr:uid="{00000000-0004-0000-0100-000074000000}"/>
    <hyperlink ref="S147" location="'D1'!A1" display="D1" xr:uid="{00000000-0004-0000-0100-000075000000}"/>
    <hyperlink ref="S148" location="'D2'!A1" display="D2" xr:uid="{00000000-0004-0000-0100-000076000000}"/>
    <hyperlink ref="S238" location="'O2'!A1" display="O2" xr:uid="{00000000-0004-0000-0100-000077000000}"/>
    <hyperlink ref="S239" location="'O3'!A1" display="O3" xr:uid="{00000000-0004-0000-0100-000078000000}"/>
    <hyperlink ref="S240" location="'O4'!A1" display="O4" xr:uid="{00000000-0004-0000-0100-000079000000}"/>
    <hyperlink ref="S242" location="'P1'!A1" display="P1" xr:uid="{00000000-0004-0000-0100-00007A000000}"/>
    <hyperlink ref="S243" location="'P2'!A1" display="P2" xr:uid="{00000000-0004-0000-0100-00007B000000}"/>
    <hyperlink ref="S244" location="'P3'!A1" display="P3" xr:uid="{00000000-0004-0000-0100-00007C000000}"/>
    <hyperlink ref="S245" location="'P4'!A1" display="P4" xr:uid="{00000000-0004-0000-0100-00007D000000}"/>
    <hyperlink ref="S246" location="'P5'!A1" display="P5" xr:uid="{00000000-0004-0000-0100-00007E000000}"/>
    <hyperlink ref="S248" location="'Q1'!A1" display="Q1" xr:uid="{00000000-0004-0000-0100-00007F000000}"/>
    <hyperlink ref="S249" location="'Q2'!A1" display="Q2" xr:uid="{00000000-0004-0000-0100-000080000000}"/>
    <hyperlink ref="S250" location="'Q3'!A1" display="Q3" xr:uid="{00000000-0004-0000-0100-000081000000}"/>
    <hyperlink ref="S251" location="'Q4'!A1" display="Q4" xr:uid="{00000000-0004-0000-0100-000082000000}"/>
    <hyperlink ref="S252" location="'Q5'!A1" display="Q5" xr:uid="{00000000-0004-0000-0100-000083000000}"/>
    <hyperlink ref="S253" location="'Q6'!A1" display="Q6" xr:uid="{00000000-0004-0000-0100-000084000000}"/>
    <hyperlink ref="S255" location="'R1'!A1" display="R1" xr:uid="{00000000-0004-0000-0100-000085000000}"/>
    <hyperlink ref="S256" location="'R2'!A1" display="R2" xr:uid="{00000000-0004-0000-0100-000086000000}"/>
    <hyperlink ref="S257" location="'R3'!A1" display="R3" xr:uid="{00000000-0004-0000-0100-000087000000}"/>
    <hyperlink ref="S258" location="'R4'!A1" display="R4" xr:uid="{00000000-0004-0000-0100-000088000000}"/>
    <hyperlink ref="S259" location="'R5'!A1" display="R5" xr:uid="{00000000-0004-0000-0100-000089000000}"/>
    <hyperlink ref="S260" location="'R6'!A1" display="R6" xr:uid="{00000000-0004-0000-0100-00008A000000}"/>
    <hyperlink ref="S265" location="'S1'!A1" display="S1" xr:uid="{00000000-0004-0000-0100-00008B000000}"/>
    <hyperlink ref="S266" location="'S2'!A1" display="S2" xr:uid="{00000000-0004-0000-0100-00008C000000}"/>
    <hyperlink ref="S267" location="'S3'!A1" display="S3" xr:uid="{00000000-0004-0000-0100-00008D000000}"/>
    <hyperlink ref="S268" location="'S4'!A1" display="S4" xr:uid="{00000000-0004-0000-0100-00008E000000}"/>
    <hyperlink ref="S269" location="'S5'!A1" display="S5" xr:uid="{00000000-0004-0000-0100-00008F000000}"/>
    <hyperlink ref="S270" location="'S6'!A1" display="S6" xr:uid="{00000000-0004-0000-0100-000090000000}"/>
    <hyperlink ref="S272" location="'T1'!A1" display="T1" xr:uid="{00000000-0004-0000-0100-000091000000}"/>
    <hyperlink ref="S273" location="'T2'!A1" display="T2" xr:uid="{00000000-0004-0000-0100-000092000000}"/>
    <hyperlink ref="S274" location="'T3'!A1" display="T3" xr:uid="{00000000-0004-0000-0100-000093000000}"/>
    <hyperlink ref="S275" location="'T4'!A1" display="T4" xr:uid="{00000000-0004-0000-0100-000094000000}"/>
    <hyperlink ref="S277" location="'U1'!A1" display="U1" xr:uid="{00000000-0004-0000-0100-000095000000}"/>
    <hyperlink ref="S278" location="'U2'!A1" display="U2" xr:uid="{00000000-0004-0000-0100-000096000000}"/>
    <hyperlink ref="S279" location="'U3'!A1" display="U3" xr:uid="{00000000-0004-0000-0100-000097000000}"/>
    <hyperlink ref="S280" location="'U4'!A1" display="U4" xr:uid="{00000000-0004-0000-0100-000098000000}"/>
    <hyperlink ref="S281" location="'U5'!A1" display="U5" xr:uid="{00000000-0004-0000-0100-000099000000}"/>
    <hyperlink ref="S282" location="'U6'!A1" display="U6" xr:uid="{00000000-0004-0000-0100-00009A000000}"/>
    <hyperlink ref="S283" location="'U7'!A1" display="U7" xr:uid="{00000000-0004-0000-0100-00009B000000}"/>
    <hyperlink ref="S284" location="'U8'!A1" display="U8" xr:uid="{00000000-0004-0000-0100-00009C000000}"/>
    <hyperlink ref="S286" location="'V1'!A1" display="V1" xr:uid="{00000000-0004-0000-0100-00009D000000}"/>
    <hyperlink ref="S287" location="'V2'!A1" display="V2" xr:uid="{00000000-0004-0000-0100-00009E000000}"/>
    <hyperlink ref="S288" location="'V3'!A1" display="V3" xr:uid="{00000000-0004-0000-0100-00009F000000}"/>
    <hyperlink ref="S289" location="'V4'!A1" display="V4" xr:uid="{00000000-0004-0000-0100-0000A0000000}"/>
    <hyperlink ref="S290" location="'V5'!A1" display="V5" xr:uid="{00000000-0004-0000-0100-0000A1000000}"/>
    <hyperlink ref="S291" location="'V6'!A1" display="V6" xr:uid="{00000000-0004-0000-0100-0000A2000000}"/>
    <hyperlink ref="S292" location="'V7'!A1" display="V7" xr:uid="{00000000-0004-0000-0100-0000A3000000}"/>
    <hyperlink ref="S293" location="'V8'!A1" display="V8" xr:uid="{00000000-0004-0000-0100-0000A4000000}"/>
    <hyperlink ref="S295" location="'W1'!A1" display="W1" xr:uid="{00000000-0004-0000-0100-0000A5000000}"/>
    <hyperlink ref="S296" location="'W2'!A1" display="W2" xr:uid="{00000000-0004-0000-0100-0000A6000000}"/>
    <hyperlink ref="S297" location="'W3'!A1" display="W3" xr:uid="{00000000-0004-0000-0100-0000A7000000}"/>
    <hyperlink ref="S298" location="'W4'!A1" display="W4" xr:uid="{00000000-0004-0000-0100-0000A8000000}"/>
    <hyperlink ref="S299" location="'W5'!A1" display="W5" xr:uid="{00000000-0004-0000-0100-0000A9000000}"/>
    <hyperlink ref="S300" location="'W6'!A1" display="W6" xr:uid="{00000000-0004-0000-0100-0000AA000000}"/>
    <hyperlink ref="S301" location="'W7'!A1" display="W7" xr:uid="{00000000-0004-0000-0100-0000AB000000}"/>
    <hyperlink ref="S303" location="'X1'!A1" display="X1" xr:uid="{00000000-0004-0000-0100-0000AC000000}"/>
    <hyperlink ref="S304" location="'X2'!A1" display="X2" xr:uid="{00000000-0004-0000-0100-0000AD000000}"/>
    <hyperlink ref="S305" location="'X3'!A1" display="X3" xr:uid="{00000000-0004-0000-0100-0000AE000000}"/>
    <hyperlink ref="S306" location="'X4'!A1" display="X4" xr:uid="{00000000-0004-0000-0100-0000AF000000}"/>
    <hyperlink ref="S307" location="'X5'!A1" display="X5" xr:uid="{00000000-0004-0000-0100-0000B0000000}"/>
    <hyperlink ref="S308" location="'X6'!A1" display="X6" xr:uid="{00000000-0004-0000-0100-0000B1000000}"/>
    <hyperlink ref="S310" location="'Y1'!A1" display="'Y1'!A1" xr:uid="{00000000-0004-0000-0100-0000B2000000}"/>
    <hyperlink ref="S311" location="'Y2'!A1" display="Y2" xr:uid="{00000000-0004-0000-0100-0000B3000000}"/>
    <hyperlink ref="S312" location="'Y3'!A1" display="Y3" xr:uid="{00000000-0004-0000-0100-0000B4000000}"/>
    <hyperlink ref="S313" location="'Y4'!A1" display="Y4" xr:uid="{00000000-0004-0000-0100-0000B5000000}"/>
    <hyperlink ref="S314" location="'Y5'!A1" display="Y5" xr:uid="{00000000-0004-0000-0100-0000B6000000}"/>
    <hyperlink ref="S315" location="'Y6'!A1" display="Y6" xr:uid="{00000000-0004-0000-0100-0000B7000000}"/>
    <hyperlink ref="S316" location="'Y7'!A1" display="Y7" xr:uid="{00000000-0004-0000-0100-0000B8000000}"/>
    <hyperlink ref="S261" location="'R7'!A1" display="R7" xr:uid="{00000000-0004-0000-0100-0000B9000000}"/>
    <hyperlink ref="S262" location="'R8'!A1" display="R8" xr:uid="{00000000-0004-0000-0100-0000BA000000}"/>
    <hyperlink ref="S263" location="'R10'!A1" display="R9" xr:uid="{00000000-0004-0000-0100-0000BB000000}"/>
    <hyperlink ref="S241" location="'Elenco obiettivi '!A207" display="'Elenco obiettivi '!A207" xr:uid="{00000000-0004-0000-0100-0000BC000000}"/>
    <hyperlink ref="S247" location="informazioni!A218" display="informazioni!A218" xr:uid="{00000000-0004-0000-0100-0000BD000000}"/>
    <hyperlink ref="S254" location="informazioni!A229" display="informazioni!A229" xr:uid="{00000000-0004-0000-0100-0000BE000000}"/>
    <hyperlink ref="S264" location="informazioni!A240" display="informazioni!A240" xr:uid="{00000000-0004-0000-0100-0000BF000000}"/>
    <hyperlink ref="S271" location="informazioni!A251" display="informazioni!A251" xr:uid="{00000000-0004-0000-0100-0000C0000000}"/>
    <hyperlink ref="S276" location="informazioni!A262" display="informazioni!A262" xr:uid="{00000000-0004-0000-0100-0000C1000000}"/>
    <hyperlink ref="S285" location="informazioni!A273" display="informazioni!A273" xr:uid="{00000000-0004-0000-0100-0000C2000000}"/>
    <hyperlink ref="S294" location="informazioni!A284" display="informazioni!A284" xr:uid="{00000000-0004-0000-0100-0000C3000000}"/>
    <hyperlink ref="S302" location="informazioni!A295" display="informazioni!A295" xr:uid="{00000000-0004-0000-0100-0000C4000000}"/>
    <hyperlink ref="S309" location="informazioni!A306" display="0.1" xr:uid="{00000000-0004-0000-0100-0000C5000000}"/>
    <hyperlink ref="S317" location="informazioni!A317" display="informazioni!A317" xr:uid="{00000000-0004-0000-0100-0000C6000000}"/>
    <hyperlink ref="S123" location="'B14'!A1" display="B14" xr:uid="{00000000-0004-0000-0100-0000C7000000}"/>
    <hyperlink ref="S122" location="'B13'!A1" display="B13" xr:uid="{00000000-0004-0000-0100-0000C8000000}"/>
    <hyperlink ref="S117" location="'B21'!A1" display="B21" xr:uid="{00000000-0004-0000-0100-0000C9000000}"/>
    <hyperlink ref="S119" location="'B23'!A1" display="B23" xr:uid="{00000000-0004-0000-0100-0000CA000000}"/>
    <hyperlink ref="S121" location="'B25'!A1" display="B25" xr:uid="{00000000-0004-0000-0100-0000CB000000}"/>
  </hyperlinks>
  <pageMargins left="0.31496062992125984" right="0.11811023622047245" top="0.74803149606299213" bottom="0.74803149606299213" header="0.31496062992125984" footer="0.31496062992125984"/>
  <pageSetup paperSize="9" scale="77" fitToHeight="0" orientation="landscape" horizontalDpi="300" verticalDpi="300" r:id="rId1"/>
  <rowBreaks count="1" manualBreakCount="1">
    <brk id="35" max="34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BH317"/>
  <sheetViews>
    <sheetView view="pageBreakPreview" topLeftCell="A22" zoomScale="70" zoomScaleNormal="80" zoomScaleSheetLayoutView="70" workbookViewId="0">
      <selection activeCell="X30" sqref="X30:AI34"/>
    </sheetView>
  </sheetViews>
  <sheetFormatPr defaultColWidth="5.109375" defaultRowHeight="14.4" x14ac:dyDescent="0.3"/>
  <cols>
    <col min="1" max="26" width="5.33203125" style="94" customWidth="1"/>
    <col min="27" max="27" width="5.33203125" style="54" customWidth="1"/>
    <col min="28" max="33" width="5.33203125" style="94" customWidth="1"/>
    <col min="34" max="35" width="5.33203125" style="18" customWidth="1"/>
    <col min="36" max="16384" width="5.109375" style="18"/>
  </cols>
  <sheetData>
    <row r="1" spans="1:60" ht="3" customHeight="1" thickBot="1" x14ac:dyDescent="0.35">
      <c r="A1" s="130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2"/>
      <c r="AH1" s="17"/>
      <c r="AI1" s="17"/>
      <c r="AJ1" s="17"/>
      <c r="AK1" s="17"/>
    </row>
    <row r="2" spans="1:60" ht="30" customHeight="1" thickTop="1" thickBot="1" x14ac:dyDescent="0.35">
      <c r="A2" s="117" t="s">
        <v>233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7"/>
      <c r="AK2" s="17"/>
    </row>
    <row r="3" spans="1:60" s="21" customFormat="1" ht="35.25" customHeight="1" thickTop="1" thickBot="1" x14ac:dyDescent="0.35">
      <c r="A3" s="118" t="s">
        <v>11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20"/>
      <c r="AH3" s="100" t="s">
        <v>12</v>
      </c>
      <c r="AI3" s="100">
        <f>Elenco!B4</f>
        <v>2</v>
      </c>
      <c r="AJ3" s="20"/>
      <c r="AK3" s="20"/>
    </row>
    <row r="4" spans="1:60" s="21" customFormat="1" ht="33" customHeight="1" thickTop="1" thickBot="1" x14ac:dyDescent="0.35">
      <c r="A4" s="133" t="s">
        <v>13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 t="str">
        <f>Elenco!C1</f>
        <v>Simaxis</v>
      </c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20"/>
      <c r="AK4" s="20"/>
    </row>
    <row r="5" spans="1:60" s="23" customFormat="1" ht="35.25" customHeight="1" thickTop="1" thickBot="1" x14ac:dyDescent="0.35">
      <c r="A5" s="117" t="s">
        <v>14</v>
      </c>
      <c r="B5" s="117"/>
      <c r="C5" s="117"/>
      <c r="D5" s="117"/>
      <c r="E5" s="134" t="s">
        <v>299</v>
      </c>
      <c r="F5" s="134"/>
      <c r="G5" s="134"/>
      <c r="H5" s="134"/>
      <c r="I5" s="134"/>
      <c r="J5" s="134"/>
      <c r="K5" s="117" t="s">
        <v>16</v>
      </c>
      <c r="L5" s="117"/>
      <c r="M5" s="117"/>
      <c r="N5" s="117"/>
      <c r="O5" s="117"/>
      <c r="P5" s="134" t="s">
        <v>329</v>
      </c>
      <c r="Q5" s="134"/>
      <c r="R5" s="134"/>
      <c r="S5" s="134"/>
      <c r="T5" s="134"/>
      <c r="U5" s="134"/>
      <c r="V5" s="134"/>
      <c r="W5" s="134"/>
      <c r="X5" s="117" t="s">
        <v>17</v>
      </c>
      <c r="Y5" s="117"/>
      <c r="Z5" s="117"/>
      <c r="AA5" s="117"/>
      <c r="AB5" s="117"/>
      <c r="AC5" s="134" t="s">
        <v>18</v>
      </c>
      <c r="AD5" s="134"/>
      <c r="AE5" s="134"/>
      <c r="AF5" s="134"/>
      <c r="AG5" s="134"/>
      <c r="AH5" s="134"/>
      <c r="AI5" s="134"/>
      <c r="AJ5" s="22"/>
      <c r="AK5" s="22"/>
      <c r="BA5" s="138" t="s">
        <v>19</v>
      </c>
      <c r="BB5" s="138"/>
      <c r="BC5" s="138"/>
      <c r="BD5" s="138"/>
      <c r="BE5" s="138"/>
      <c r="BF5" s="138"/>
      <c r="BG5" s="138"/>
      <c r="BH5" s="138"/>
    </row>
    <row r="6" spans="1:60" s="21" customFormat="1" ht="33" hidden="1" customHeight="1" thickTop="1" thickBot="1" x14ac:dyDescent="0.35">
      <c r="A6" s="117" t="s">
        <v>20</v>
      </c>
      <c r="B6" s="117"/>
      <c r="C6" s="117"/>
      <c r="D6" s="117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20"/>
      <c r="AK6" s="20"/>
    </row>
    <row r="7" spans="1:60" s="21" customFormat="1" ht="33.75" hidden="1" customHeight="1" thickTop="1" thickBot="1" x14ac:dyDescent="0.35">
      <c r="A7" s="117" t="s">
        <v>21</v>
      </c>
      <c r="B7" s="117"/>
      <c r="C7" s="117"/>
      <c r="D7" s="117"/>
      <c r="E7" s="140" t="s">
        <v>22</v>
      </c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20"/>
      <c r="AK7" s="20"/>
    </row>
    <row r="8" spans="1:60" s="21" customFormat="1" ht="33.75" hidden="1" customHeight="1" thickTop="1" thickBot="1" x14ac:dyDescent="0.35">
      <c r="A8" s="117" t="s">
        <v>23</v>
      </c>
      <c r="B8" s="117"/>
      <c r="C8" s="117"/>
      <c r="D8" s="117"/>
      <c r="E8" s="140" t="s">
        <v>24</v>
      </c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20"/>
      <c r="AK8" s="20"/>
    </row>
    <row r="9" spans="1:60" s="21" customFormat="1" ht="15" hidden="1" customHeight="1" thickTop="1" x14ac:dyDescent="0.3">
      <c r="A9" s="141" t="s">
        <v>25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51"/>
      <c r="AJ9" s="20"/>
      <c r="AK9" s="20"/>
    </row>
    <row r="10" spans="1:60" s="21" customFormat="1" ht="17.25" hidden="1" customHeight="1" thickBot="1" x14ac:dyDescent="0.35">
      <c r="A10" s="146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8"/>
      <c r="AJ10" s="20"/>
      <c r="AK10" s="20"/>
    </row>
    <row r="11" spans="1:60" s="21" customFormat="1" ht="45" hidden="1" customHeight="1" thickTop="1" thickBot="1" x14ac:dyDescent="0.35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7"/>
      <c r="AJ11" s="20"/>
      <c r="AK11" s="20"/>
    </row>
    <row r="12" spans="1:60" s="21" customFormat="1" ht="21" customHeight="1" thickTop="1" thickBot="1" x14ac:dyDescent="0.35">
      <c r="A12" s="118" t="s">
        <v>26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20"/>
      <c r="AJ12" s="24"/>
      <c r="AK12" s="24"/>
    </row>
    <row r="13" spans="1:60" s="21" customFormat="1" ht="43.5" customHeight="1" thickTop="1" thickBot="1" x14ac:dyDescent="0.35">
      <c r="A13" s="118" t="s">
        <v>27</v>
      </c>
      <c r="B13" s="119"/>
      <c r="C13" s="119"/>
      <c r="D13" s="120"/>
      <c r="E13" s="141" t="str">
        <f>Elenco!E4</f>
        <v>Funzionalità organizzativa: garantire il funzionamento dell'organizzazione finalizzato alla gestione dei servizi in una logica di efficienza e l'efficacia dell'azione amministrativa</v>
      </c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51"/>
      <c r="AJ13" s="20"/>
      <c r="AK13" s="20"/>
    </row>
    <row r="14" spans="1:60" s="21" customFormat="1" ht="16.2" thickTop="1" x14ac:dyDescent="0.3">
      <c r="A14" s="141" t="s">
        <v>28</v>
      </c>
      <c r="B14" s="142"/>
      <c r="C14" s="142"/>
      <c r="D14" s="142"/>
      <c r="E14" s="149" t="s">
        <v>229</v>
      </c>
      <c r="F14" s="150"/>
      <c r="G14" s="150"/>
      <c r="H14" s="150"/>
      <c r="I14" s="150"/>
      <c r="J14" s="150"/>
      <c r="K14" s="150"/>
      <c r="L14" s="150"/>
      <c r="M14" s="149" t="s">
        <v>230</v>
      </c>
      <c r="N14" s="150"/>
      <c r="O14" s="150"/>
      <c r="P14" s="150"/>
      <c r="Q14" s="150"/>
      <c r="R14" s="150"/>
      <c r="S14" s="150"/>
      <c r="T14" s="150"/>
      <c r="U14" s="149" t="s">
        <v>231</v>
      </c>
      <c r="V14" s="150"/>
      <c r="W14" s="150"/>
      <c r="X14" s="150"/>
      <c r="Y14" s="150"/>
      <c r="Z14" s="150"/>
      <c r="AA14" s="150"/>
      <c r="AB14" s="150"/>
      <c r="AC14" s="149" t="s">
        <v>232</v>
      </c>
      <c r="AD14" s="150"/>
      <c r="AE14" s="152"/>
      <c r="AF14" s="149">
        <v>2019</v>
      </c>
      <c r="AG14" s="152"/>
      <c r="AH14" s="149">
        <v>2018</v>
      </c>
      <c r="AI14" s="152"/>
      <c r="AJ14" s="20"/>
      <c r="AK14" s="20"/>
      <c r="AV14" s="20"/>
      <c r="AW14" s="20"/>
      <c r="AX14" s="20"/>
    </row>
    <row r="15" spans="1:60" s="21" customFormat="1" ht="104.25" customHeight="1" x14ac:dyDescent="0.3">
      <c r="A15" s="143"/>
      <c r="B15" s="144"/>
      <c r="C15" s="144"/>
      <c r="D15" s="145"/>
      <c r="E15" s="153" t="s">
        <v>252</v>
      </c>
      <c r="F15" s="154"/>
      <c r="G15" s="154"/>
      <c r="H15" s="154"/>
      <c r="I15" s="154"/>
      <c r="J15" s="154"/>
      <c r="K15" s="154"/>
      <c r="L15" s="154"/>
      <c r="M15" s="153" t="s">
        <v>254</v>
      </c>
      <c r="N15" s="154"/>
      <c r="O15" s="154"/>
      <c r="P15" s="154"/>
      <c r="Q15" s="154"/>
      <c r="R15" s="154"/>
      <c r="S15" s="154"/>
      <c r="T15" s="154"/>
      <c r="U15" s="153" t="s">
        <v>253</v>
      </c>
      <c r="V15" s="154"/>
      <c r="W15" s="154"/>
      <c r="X15" s="154"/>
      <c r="Y15" s="154"/>
      <c r="Z15" s="154"/>
      <c r="AA15" s="154"/>
      <c r="AB15" s="154"/>
      <c r="AC15" s="180">
        <v>0.75</v>
      </c>
      <c r="AD15" s="179"/>
      <c r="AE15" s="176"/>
      <c r="AF15" s="175"/>
      <c r="AG15" s="176"/>
      <c r="AH15" s="175"/>
      <c r="AI15" s="176"/>
      <c r="AJ15" s="20"/>
      <c r="AK15" s="20"/>
      <c r="AV15" s="20"/>
      <c r="AW15" s="20"/>
      <c r="AX15" s="20"/>
    </row>
    <row r="16" spans="1:60" s="21" customFormat="1" ht="79.5" hidden="1" customHeight="1" x14ac:dyDescent="0.3">
      <c r="A16" s="143"/>
      <c r="B16" s="144"/>
      <c r="C16" s="144"/>
      <c r="D16" s="145"/>
      <c r="E16" s="153"/>
      <c r="F16" s="154"/>
      <c r="G16" s="154"/>
      <c r="H16" s="154"/>
      <c r="I16" s="154"/>
      <c r="J16" s="154"/>
      <c r="K16" s="154"/>
      <c r="L16" s="154"/>
      <c r="M16" s="153"/>
      <c r="N16" s="154"/>
      <c r="O16" s="154"/>
      <c r="P16" s="154"/>
      <c r="Q16" s="154"/>
      <c r="R16" s="154"/>
      <c r="S16" s="154"/>
      <c r="T16" s="154"/>
      <c r="U16" s="153"/>
      <c r="V16" s="154"/>
      <c r="W16" s="154"/>
      <c r="X16" s="154"/>
      <c r="Y16" s="154"/>
      <c r="Z16" s="154"/>
      <c r="AA16" s="154"/>
      <c r="AB16" s="154"/>
      <c r="AC16" s="180"/>
      <c r="AD16" s="179"/>
      <c r="AE16" s="176"/>
      <c r="AF16" s="175"/>
      <c r="AG16" s="176"/>
      <c r="AH16" s="175"/>
      <c r="AI16" s="176"/>
      <c r="AJ16" s="20"/>
      <c r="AK16" s="20"/>
      <c r="AV16" s="20"/>
      <c r="AW16" s="20"/>
      <c r="AX16" s="20"/>
    </row>
    <row r="17" spans="1:50" s="21" customFormat="1" ht="37.5" customHeight="1" x14ac:dyDescent="0.3">
      <c r="A17" s="143"/>
      <c r="B17" s="144"/>
      <c r="C17" s="144"/>
      <c r="D17" s="145"/>
      <c r="E17" s="191" t="s">
        <v>255</v>
      </c>
      <c r="F17" s="192"/>
      <c r="G17" s="192"/>
      <c r="H17" s="192"/>
      <c r="I17" s="192"/>
      <c r="J17" s="192"/>
      <c r="K17" s="192"/>
      <c r="L17" s="193"/>
      <c r="M17" s="200" t="s">
        <v>256</v>
      </c>
      <c r="N17" s="192"/>
      <c r="O17" s="192"/>
      <c r="P17" s="192"/>
      <c r="Q17" s="192"/>
      <c r="R17" s="192"/>
      <c r="S17" s="192"/>
      <c r="T17" s="193"/>
      <c r="U17" s="153"/>
      <c r="V17" s="154"/>
      <c r="W17" s="154"/>
      <c r="X17" s="154"/>
      <c r="Y17" s="154"/>
      <c r="Z17" s="154"/>
      <c r="AA17" s="154"/>
      <c r="AB17" s="154"/>
      <c r="AC17" s="175"/>
      <c r="AD17" s="179"/>
      <c r="AE17" s="176"/>
      <c r="AF17" s="175"/>
      <c r="AG17" s="176"/>
      <c r="AH17" s="175"/>
      <c r="AI17" s="176"/>
      <c r="AJ17" s="20"/>
      <c r="AK17" s="20"/>
      <c r="AV17" s="20"/>
      <c r="AW17" s="20"/>
      <c r="AX17" s="20"/>
    </row>
    <row r="18" spans="1:50" s="21" customFormat="1" ht="47.25" customHeight="1" x14ac:dyDescent="0.3">
      <c r="A18" s="143"/>
      <c r="B18" s="144"/>
      <c r="C18" s="144"/>
      <c r="D18" s="145"/>
      <c r="E18" s="194"/>
      <c r="F18" s="195"/>
      <c r="G18" s="195"/>
      <c r="H18" s="195"/>
      <c r="I18" s="195"/>
      <c r="J18" s="195"/>
      <c r="K18" s="195"/>
      <c r="L18" s="196"/>
      <c r="M18" s="201"/>
      <c r="N18" s="195"/>
      <c r="O18" s="195"/>
      <c r="P18" s="195"/>
      <c r="Q18" s="195"/>
      <c r="R18" s="195"/>
      <c r="S18" s="195"/>
      <c r="T18" s="196"/>
      <c r="U18" s="177" t="s">
        <v>312</v>
      </c>
      <c r="V18" s="178"/>
      <c r="W18" s="178"/>
      <c r="X18" s="178"/>
      <c r="Y18" s="178"/>
      <c r="Z18" s="178"/>
      <c r="AA18" s="178"/>
      <c r="AB18" s="178"/>
      <c r="AC18" s="207" t="s">
        <v>315</v>
      </c>
      <c r="AD18" s="178"/>
      <c r="AE18" s="208"/>
      <c r="AF18" s="175"/>
      <c r="AG18" s="176"/>
      <c r="AH18" s="175"/>
      <c r="AI18" s="176"/>
      <c r="AJ18" s="20"/>
      <c r="AK18" s="20"/>
      <c r="AV18" s="20"/>
      <c r="AW18" s="20"/>
      <c r="AX18" s="20"/>
    </row>
    <row r="19" spans="1:50" s="21" customFormat="1" ht="105" customHeight="1" x14ac:dyDescent="0.3">
      <c r="A19" s="143"/>
      <c r="B19" s="144"/>
      <c r="C19" s="144"/>
      <c r="D19" s="145"/>
      <c r="E19" s="194"/>
      <c r="F19" s="195"/>
      <c r="G19" s="195"/>
      <c r="H19" s="195"/>
      <c r="I19" s="195"/>
      <c r="J19" s="195"/>
      <c r="K19" s="195"/>
      <c r="L19" s="196"/>
      <c r="M19" s="201"/>
      <c r="N19" s="195"/>
      <c r="O19" s="195"/>
      <c r="P19" s="195"/>
      <c r="Q19" s="195"/>
      <c r="R19" s="195"/>
      <c r="S19" s="195"/>
      <c r="T19" s="196"/>
      <c r="U19" s="153" t="s">
        <v>318</v>
      </c>
      <c r="V19" s="154"/>
      <c r="W19" s="154"/>
      <c r="X19" s="154"/>
      <c r="Y19" s="154"/>
      <c r="Z19" s="154"/>
      <c r="AA19" s="154"/>
      <c r="AB19" s="206"/>
      <c r="AC19" s="153" t="s">
        <v>308</v>
      </c>
      <c r="AD19" s="154"/>
      <c r="AE19" s="206"/>
      <c r="AF19" s="175"/>
      <c r="AG19" s="176"/>
      <c r="AH19" s="175"/>
      <c r="AI19" s="176"/>
      <c r="AJ19" s="20"/>
      <c r="AK19" s="20"/>
      <c r="AV19" s="20"/>
      <c r="AW19" s="20"/>
      <c r="AX19" s="20"/>
    </row>
    <row r="20" spans="1:50" s="21" customFormat="1" ht="74.25" customHeight="1" x14ac:dyDescent="0.3">
      <c r="A20" s="143"/>
      <c r="B20" s="144"/>
      <c r="C20" s="144"/>
      <c r="D20" s="145"/>
      <c r="E20" s="194"/>
      <c r="F20" s="195"/>
      <c r="G20" s="195"/>
      <c r="H20" s="195"/>
      <c r="I20" s="195"/>
      <c r="J20" s="195"/>
      <c r="K20" s="195"/>
      <c r="L20" s="196"/>
      <c r="M20" s="201"/>
      <c r="N20" s="195"/>
      <c r="O20" s="195"/>
      <c r="P20" s="195"/>
      <c r="Q20" s="195"/>
      <c r="R20" s="195"/>
      <c r="S20" s="195"/>
      <c r="T20" s="196"/>
      <c r="U20" s="153" t="s">
        <v>319</v>
      </c>
      <c r="V20" s="154"/>
      <c r="W20" s="154"/>
      <c r="X20" s="154"/>
      <c r="Y20" s="154"/>
      <c r="Z20" s="154"/>
      <c r="AA20" s="154"/>
      <c r="AB20" s="154"/>
      <c r="AC20" s="153" t="s">
        <v>320</v>
      </c>
      <c r="AD20" s="154"/>
      <c r="AE20" s="206"/>
      <c r="AF20" s="175"/>
      <c r="AG20" s="176"/>
      <c r="AH20" s="175"/>
      <c r="AI20" s="176"/>
      <c r="AJ20" s="20"/>
      <c r="AK20" s="20"/>
      <c r="AV20" s="20"/>
      <c r="AW20" s="20"/>
      <c r="AX20" s="20"/>
    </row>
    <row r="21" spans="1:50" s="21" customFormat="1" ht="41.25" customHeight="1" x14ac:dyDescent="0.3">
      <c r="A21" s="143"/>
      <c r="B21" s="144"/>
      <c r="C21" s="144"/>
      <c r="D21" s="145"/>
      <c r="E21" s="194"/>
      <c r="F21" s="195"/>
      <c r="G21" s="195"/>
      <c r="H21" s="195"/>
      <c r="I21" s="195"/>
      <c r="J21" s="195"/>
      <c r="K21" s="195"/>
      <c r="L21" s="196"/>
      <c r="M21" s="201"/>
      <c r="N21" s="195"/>
      <c r="O21" s="195"/>
      <c r="P21" s="195"/>
      <c r="Q21" s="195"/>
      <c r="R21" s="195"/>
      <c r="S21" s="195"/>
      <c r="T21" s="196"/>
      <c r="U21" s="153" t="s">
        <v>316</v>
      </c>
      <c r="V21" s="154"/>
      <c r="W21" s="154"/>
      <c r="X21" s="154"/>
      <c r="Y21" s="154"/>
      <c r="Z21" s="154"/>
      <c r="AA21" s="154"/>
      <c r="AB21" s="154"/>
      <c r="AC21" s="153" t="s">
        <v>317</v>
      </c>
      <c r="AD21" s="154"/>
      <c r="AE21" s="206"/>
      <c r="AF21" s="175"/>
      <c r="AG21" s="176"/>
      <c r="AH21" s="175"/>
      <c r="AI21" s="176"/>
      <c r="AJ21" s="20"/>
      <c r="AK21" s="20"/>
      <c r="AV21" s="20"/>
      <c r="AW21" s="20"/>
      <c r="AX21" s="20"/>
    </row>
    <row r="22" spans="1:50" s="21" customFormat="1" ht="63" customHeight="1" x14ac:dyDescent="0.3">
      <c r="A22" s="143"/>
      <c r="B22" s="144"/>
      <c r="C22" s="144"/>
      <c r="D22" s="145"/>
      <c r="E22" s="194"/>
      <c r="F22" s="195"/>
      <c r="G22" s="195"/>
      <c r="H22" s="195"/>
      <c r="I22" s="195"/>
      <c r="J22" s="195"/>
      <c r="K22" s="195"/>
      <c r="L22" s="196"/>
      <c r="M22" s="201"/>
      <c r="N22" s="195"/>
      <c r="O22" s="195"/>
      <c r="P22" s="195"/>
      <c r="Q22" s="195"/>
      <c r="R22" s="195"/>
      <c r="S22" s="195"/>
      <c r="T22" s="196"/>
      <c r="U22" s="177" t="s">
        <v>321</v>
      </c>
      <c r="V22" s="178"/>
      <c r="W22" s="178"/>
      <c r="X22" s="178"/>
      <c r="Y22" s="178"/>
      <c r="Z22" s="178"/>
      <c r="AA22" s="178"/>
      <c r="AB22" s="178"/>
      <c r="AC22" s="203" t="s">
        <v>323</v>
      </c>
      <c r="AD22" s="204"/>
      <c r="AE22" s="205"/>
      <c r="AF22" s="175"/>
      <c r="AG22" s="176"/>
      <c r="AH22" s="175"/>
      <c r="AI22" s="176"/>
      <c r="AJ22" s="20"/>
      <c r="AK22" s="20"/>
      <c r="AV22" s="20"/>
      <c r="AW22" s="20"/>
      <c r="AX22" s="20"/>
    </row>
    <row r="23" spans="1:50" s="21" customFormat="1" ht="30.75" hidden="1" customHeight="1" x14ac:dyDescent="0.3">
      <c r="A23" s="143"/>
      <c r="B23" s="144"/>
      <c r="C23" s="144"/>
      <c r="D23" s="145"/>
      <c r="E23" s="194"/>
      <c r="F23" s="195"/>
      <c r="G23" s="195"/>
      <c r="H23" s="195"/>
      <c r="I23" s="195"/>
      <c r="J23" s="195"/>
      <c r="K23" s="195"/>
      <c r="L23" s="196"/>
      <c r="M23" s="201"/>
      <c r="N23" s="195"/>
      <c r="O23" s="195"/>
      <c r="P23" s="195"/>
      <c r="Q23" s="195"/>
      <c r="R23" s="195"/>
      <c r="S23" s="195"/>
      <c r="T23" s="196"/>
      <c r="U23" s="153"/>
      <c r="V23" s="154"/>
      <c r="W23" s="154"/>
      <c r="X23" s="154"/>
      <c r="Y23" s="154"/>
      <c r="Z23" s="154"/>
      <c r="AA23" s="154"/>
      <c r="AB23" s="154"/>
      <c r="AC23" s="175"/>
      <c r="AD23" s="179"/>
      <c r="AE23" s="176"/>
      <c r="AF23" s="175"/>
      <c r="AG23" s="176"/>
      <c r="AH23" s="175"/>
      <c r="AI23" s="176"/>
      <c r="AJ23" s="20"/>
      <c r="AK23" s="20"/>
      <c r="AV23" s="20"/>
      <c r="AW23" s="20"/>
      <c r="AX23" s="20"/>
    </row>
    <row r="24" spans="1:50" s="21" customFormat="1" ht="15.6" hidden="1" x14ac:dyDescent="0.3">
      <c r="A24" s="143"/>
      <c r="B24" s="144"/>
      <c r="C24" s="144"/>
      <c r="D24" s="145"/>
      <c r="E24" s="194"/>
      <c r="F24" s="195"/>
      <c r="G24" s="195"/>
      <c r="H24" s="195"/>
      <c r="I24" s="195"/>
      <c r="J24" s="195"/>
      <c r="K24" s="195"/>
      <c r="L24" s="196"/>
      <c r="M24" s="201"/>
      <c r="N24" s="195"/>
      <c r="O24" s="195"/>
      <c r="P24" s="195"/>
      <c r="Q24" s="195"/>
      <c r="R24" s="195"/>
      <c r="S24" s="195"/>
      <c r="T24" s="196"/>
      <c r="U24" s="153"/>
      <c r="V24" s="154"/>
      <c r="W24" s="154"/>
      <c r="X24" s="154"/>
      <c r="Y24" s="154"/>
      <c r="Z24" s="154"/>
      <c r="AA24" s="154"/>
      <c r="AB24" s="154"/>
      <c r="AC24" s="175"/>
      <c r="AD24" s="179"/>
      <c r="AE24" s="176"/>
      <c r="AF24" s="175"/>
      <c r="AG24" s="176"/>
      <c r="AH24" s="175"/>
      <c r="AI24" s="176"/>
      <c r="AJ24" s="20"/>
      <c r="AK24" s="20"/>
      <c r="AV24" s="20"/>
      <c r="AW24" s="20"/>
      <c r="AX24" s="20"/>
    </row>
    <row r="25" spans="1:50" s="21" customFormat="1" ht="15.6" hidden="1" x14ac:dyDescent="0.3">
      <c r="A25" s="143"/>
      <c r="B25" s="144"/>
      <c r="C25" s="144"/>
      <c r="D25" s="145"/>
      <c r="E25" s="197"/>
      <c r="F25" s="198"/>
      <c r="G25" s="198"/>
      <c r="H25" s="198"/>
      <c r="I25" s="198"/>
      <c r="J25" s="198"/>
      <c r="K25" s="198"/>
      <c r="L25" s="199"/>
      <c r="M25" s="202"/>
      <c r="N25" s="198"/>
      <c r="O25" s="198"/>
      <c r="P25" s="198"/>
      <c r="Q25" s="198"/>
      <c r="R25" s="198"/>
      <c r="S25" s="198"/>
      <c r="T25" s="199"/>
      <c r="U25" s="153"/>
      <c r="V25" s="154"/>
      <c r="W25" s="154"/>
      <c r="X25" s="154"/>
      <c r="Y25" s="154"/>
      <c r="Z25" s="154"/>
      <c r="AA25" s="154"/>
      <c r="AB25" s="154"/>
      <c r="AC25" s="175"/>
      <c r="AD25" s="179"/>
      <c r="AE25" s="176"/>
      <c r="AF25" s="175"/>
      <c r="AG25" s="176"/>
      <c r="AH25" s="175"/>
      <c r="AI25" s="176"/>
      <c r="AJ25" s="20"/>
      <c r="AK25" s="20"/>
      <c r="AV25" s="20"/>
      <c r="AW25" s="20"/>
      <c r="AX25" s="20"/>
    </row>
    <row r="26" spans="1:50" s="21" customFormat="1" ht="48" customHeight="1" x14ac:dyDescent="0.3">
      <c r="A26" s="143"/>
      <c r="B26" s="144"/>
      <c r="C26" s="144"/>
      <c r="D26" s="145"/>
      <c r="E26" s="153" t="s">
        <v>257</v>
      </c>
      <c r="F26" s="154"/>
      <c r="G26" s="154"/>
      <c r="H26" s="154"/>
      <c r="I26" s="154"/>
      <c r="J26" s="154"/>
      <c r="K26" s="154"/>
      <c r="L26" s="154"/>
      <c r="M26" s="153" t="s">
        <v>258</v>
      </c>
      <c r="N26" s="154"/>
      <c r="O26" s="154"/>
      <c r="P26" s="154"/>
      <c r="Q26" s="154"/>
      <c r="R26" s="154"/>
      <c r="S26" s="154"/>
      <c r="T26" s="154"/>
      <c r="U26" s="153" t="s">
        <v>259</v>
      </c>
      <c r="V26" s="154"/>
      <c r="W26" s="154"/>
      <c r="X26" s="154"/>
      <c r="Y26" s="154"/>
      <c r="Z26" s="154"/>
      <c r="AA26" s="154"/>
      <c r="AB26" s="154"/>
      <c r="AC26" s="180">
        <v>0.9</v>
      </c>
      <c r="AD26" s="179"/>
      <c r="AE26" s="176"/>
      <c r="AF26" s="175"/>
      <c r="AG26" s="176"/>
      <c r="AH26" s="175"/>
      <c r="AI26" s="176"/>
      <c r="AJ26" s="20"/>
      <c r="AK26" s="20"/>
      <c r="AV26" s="20"/>
      <c r="AW26" s="20"/>
      <c r="AX26" s="20"/>
    </row>
    <row r="27" spans="1:50" s="21" customFormat="1" ht="75.75" customHeight="1" thickBot="1" x14ac:dyDescent="0.35">
      <c r="A27" s="143"/>
      <c r="B27" s="144"/>
      <c r="C27" s="144"/>
      <c r="D27" s="145"/>
      <c r="E27" s="153" t="s">
        <v>260</v>
      </c>
      <c r="F27" s="154"/>
      <c r="G27" s="154"/>
      <c r="H27" s="154"/>
      <c r="I27" s="154"/>
      <c r="J27" s="154"/>
      <c r="K27" s="154"/>
      <c r="L27" s="154"/>
      <c r="M27" s="153" t="s">
        <v>261</v>
      </c>
      <c r="N27" s="154"/>
      <c r="O27" s="154"/>
      <c r="P27" s="154"/>
      <c r="Q27" s="154"/>
      <c r="R27" s="154"/>
      <c r="S27" s="154"/>
      <c r="T27" s="154"/>
      <c r="U27" s="153" t="s">
        <v>262</v>
      </c>
      <c r="V27" s="154"/>
      <c r="W27" s="154"/>
      <c r="X27" s="154"/>
      <c r="Y27" s="154"/>
      <c r="Z27" s="154"/>
      <c r="AA27" s="154"/>
      <c r="AB27" s="154"/>
      <c r="AC27" s="175" t="s">
        <v>263</v>
      </c>
      <c r="AD27" s="179"/>
      <c r="AE27" s="176"/>
      <c r="AF27" s="175"/>
      <c r="AG27" s="176"/>
      <c r="AH27" s="175"/>
      <c r="AI27" s="176"/>
      <c r="AJ27" s="20"/>
      <c r="AK27" s="20"/>
      <c r="AV27" s="20"/>
      <c r="AW27" s="20"/>
      <c r="AX27" s="20"/>
    </row>
    <row r="28" spans="1:50" s="21" customFormat="1" ht="16.2" hidden="1" thickBot="1" x14ac:dyDescent="0.35">
      <c r="A28" s="146"/>
      <c r="B28" s="147"/>
      <c r="C28" s="147"/>
      <c r="D28" s="148"/>
      <c r="E28" s="153"/>
      <c r="F28" s="154"/>
      <c r="G28" s="154"/>
      <c r="H28" s="154"/>
      <c r="I28" s="154"/>
      <c r="J28" s="154"/>
      <c r="K28" s="154"/>
      <c r="L28" s="154"/>
      <c r="M28" s="153"/>
      <c r="N28" s="154"/>
      <c r="O28" s="154"/>
      <c r="P28" s="154"/>
      <c r="Q28" s="154"/>
      <c r="R28" s="154"/>
      <c r="S28" s="154"/>
      <c r="T28" s="154"/>
      <c r="U28" s="153"/>
      <c r="V28" s="154"/>
      <c r="W28" s="154"/>
      <c r="X28" s="154"/>
      <c r="Y28" s="154"/>
      <c r="Z28" s="154"/>
      <c r="AA28" s="154"/>
      <c r="AB28" s="154"/>
      <c r="AC28" s="175"/>
      <c r="AD28" s="179"/>
      <c r="AE28" s="176"/>
      <c r="AF28" s="175"/>
      <c r="AG28" s="176"/>
      <c r="AH28" s="175"/>
      <c r="AI28" s="176"/>
      <c r="AJ28" s="20"/>
      <c r="AK28" s="20"/>
      <c r="AV28" s="20"/>
      <c r="AW28" s="20"/>
      <c r="AX28" s="20"/>
    </row>
    <row r="29" spans="1:50" s="21" customFormat="1" ht="15.75" customHeight="1" thickTop="1" thickBot="1" x14ac:dyDescent="0.35">
      <c r="A29" s="117" t="s">
        <v>29</v>
      </c>
      <c r="B29" s="117"/>
      <c r="C29" s="117"/>
      <c r="D29" s="117"/>
      <c r="E29" s="117" t="s">
        <v>30</v>
      </c>
      <c r="F29" s="117"/>
      <c r="G29" s="117"/>
      <c r="H29" s="117"/>
      <c r="I29" s="118" t="s">
        <v>31</v>
      </c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20"/>
      <c r="X29" s="117" t="s">
        <v>32</v>
      </c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20"/>
      <c r="AK29" s="20"/>
    </row>
    <row r="30" spans="1:50" s="21" customFormat="1" ht="15.75" customHeight="1" thickTop="1" thickBot="1" x14ac:dyDescent="0.35">
      <c r="A30" s="117"/>
      <c r="B30" s="117"/>
      <c r="C30" s="117"/>
      <c r="D30" s="117"/>
      <c r="E30" s="117"/>
      <c r="F30" s="117"/>
      <c r="G30" s="117"/>
      <c r="H30" s="117"/>
      <c r="I30" s="118" t="s">
        <v>33</v>
      </c>
      <c r="J30" s="119"/>
      <c r="K30" s="119"/>
      <c r="L30" s="119"/>
      <c r="M30" s="120"/>
      <c r="N30" s="118" t="s">
        <v>34</v>
      </c>
      <c r="O30" s="119"/>
      <c r="P30" s="119"/>
      <c r="Q30" s="119"/>
      <c r="R30" s="120"/>
      <c r="S30" s="118" t="s">
        <v>35</v>
      </c>
      <c r="T30" s="119"/>
      <c r="U30" s="119"/>
      <c r="V30" s="119"/>
      <c r="W30" s="120"/>
      <c r="X30" s="121">
        <f>IF(I31="X",5)+IF(I32="X",5)+IF(I33="X",5)+IF(I34="X",1)+IF(N31="X",3)+IF(N32="X",3)+IF(N33="X",3)+IF(N34="X",3)+IF(S31="X",1)+IF(S32="X",1)+IF(S33="X",1)+IF(S34="X",5)</f>
        <v>16</v>
      </c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3"/>
      <c r="AJ30" s="20"/>
      <c r="AK30" s="20"/>
    </row>
    <row r="31" spans="1:50" s="21" customFormat="1" ht="18.75" customHeight="1" thickTop="1" thickBot="1" x14ac:dyDescent="0.35">
      <c r="A31" s="117"/>
      <c r="B31" s="117"/>
      <c r="C31" s="117"/>
      <c r="D31" s="117"/>
      <c r="E31" s="117" t="s">
        <v>36</v>
      </c>
      <c r="F31" s="117"/>
      <c r="G31" s="117"/>
      <c r="H31" s="117"/>
      <c r="I31" s="135" t="s">
        <v>60</v>
      </c>
      <c r="J31" s="136"/>
      <c r="K31" s="136"/>
      <c r="L31" s="136"/>
      <c r="M31" s="137"/>
      <c r="N31" s="135"/>
      <c r="O31" s="136"/>
      <c r="P31" s="136"/>
      <c r="Q31" s="136"/>
      <c r="R31" s="137"/>
      <c r="S31" s="135"/>
      <c r="T31" s="136"/>
      <c r="U31" s="136"/>
      <c r="V31" s="136"/>
      <c r="W31" s="137"/>
      <c r="X31" s="124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6"/>
      <c r="AJ31" s="20"/>
      <c r="AK31" s="20"/>
    </row>
    <row r="32" spans="1:50" s="21" customFormat="1" ht="17.25" customHeight="1" thickTop="1" thickBot="1" x14ac:dyDescent="0.35">
      <c r="A32" s="117"/>
      <c r="B32" s="117"/>
      <c r="C32" s="117"/>
      <c r="D32" s="117"/>
      <c r="E32" s="117" t="s">
        <v>37</v>
      </c>
      <c r="F32" s="117"/>
      <c r="G32" s="117"/>
      <c r="H32" s="117"/>
      <c r="I32" s="135" t="s">
        <v>60</v>
      </c>
      <c r="J32" s="136"/>
      <c r="K32" s="136"/>
      <c r="L32" s="136"/>
      <c r="M32" s="137"/>
      <c r="N32" s="135"/>
      <c r="O32" s="136"/>
      <c r="P32" s="136"/>
      <c r="Q32" s="136"/>
      <c r="R32" s="137"/>
      <c r="S32" s="135"/>
      <c r="T32" s="136"/>
      <c r="U32" s="136"/>
      <c r="V32" s="136"/>
      <c r="W32" s="137"/>
      <c r="X32" s="124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6"/>
      <c r="AJ32" s="20"/>
      <c r="AK32" s="20"/>
    </row>
    <row r="33" spans="1:37" s="21" customFormat="1" ht="20.25" customHeight="1" thickTop="1" thickBot="1" x14ac:dyDescent="0.35">
      <c r="A33" s="117"/>
      <c r="B33" s="117"/>
      <c r="C33" s="117"/>
      <c r="D33" s="117"/>
      <c r="E33" s="117" t="s">
        <v>38</v>
      </c>
      <c r="F33" s="117"/>
      <c r="G33" s="117"/>
      <c r="H33" s="117"/>
      <c r="I33" s="135"/>
      <c r="J33" s="136"/>
      <c r="K33" s="136"/>
      <c r="L33" s="136"/>
      <c r="M33" s="137"/>
      <c r="N33" s="135" t="s">
        <v>60</v>
      </c>
      <c r="O33" s="136"/>
      <c r="P33" s="136"/>
      <c r="Q33" s="136"/>
      <c r="R33" s="137"/>
      <c r="S33" s="135"/>
      <c r="T33" s="136"/>
      <c r="U33" s="136"/>
      <c r="V33" s="136"/>
      <c r="W33" s="137"/>
      <c r="X33" s="124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6"/>
      <c r="AJ33" s="20"/>
      <c r="AK33" s="20"/>
    </row>
    <row r="34" spans="1:37" s="21" customFormat="1" ht="17.25" customHeight="1" thickTop="1" thickBot="1" x14ac:dyDescent="0.35">
      <c r="A34" s="117"/>
      <c r="B34" s="117"/>
      <c r="C34" s="117"/>
      <c r="D34" s="117"/>
      <c r="E34" s="117" t="s">
        <v>39</v>
      </c>
      <c r="F34" s="117"/>
      <c r="G34" s="117"/>
      <c r="H34" s="117"/>
      <c r="I34" s="135"/>
      <c r="J34" s="136"/>
      <c r="K34" s="136"/>
      <c r="L34" s="136"/>
      <c r="M34" s="137"/>
      <c r="N34" s="135" t="s">
        <v>60</v>
      </c>
      <c r="O34" s="136"/>
      <c r="P34" s="136"/>
      <c r="Q34" s="136"/>
      <c r="R34" s="137"/>
      <c r="S34" s="135"/>
      <c r="T34" s="136"/>
      <c r="U34" s="136"/>
      <c r="V34" s="136"/>
      <c r="W34" s="137"/>
      <c r="X34" s="127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9"/>
      <c r="AJ34" s="20"/>
      <c r="AK34" s="20"/>
    </row>
    <row r="35" spans="1:37" s="26" customFormat="1" ht="45.75" customHeight="1" thickTop="1" thickBot="1" x14ac:dyDescent="0.35">
      <c r="A35" s="155" t="s">
        <v>40</v>
      </c>
      <c r="B35" s="155"/>
      <c r="C35" s="155"/>
      <c r="D35" s="155"/>
      <c r="E35" s="156"/>
      <c r="F35" s="156"/>
      <c r="G35" s="156"/>
      <c r="H35" s="156"/>
      <c r="I35" s="156"/>
      <c r="J35" s="156"/>
      <c r="K35" s="156"/>
      <c r="L35" s="156"/>
      <c r="M35" s="156"/>
      <c r="N35" s="155" t="s">
        <v>41</v>
      </c>
      <c r="O35" s="155"/>
      <c r="P35" s="155"/>
      <c r="Q35" s="155"/>
      <c r="R35" s="155"/>
      <c r="S35" s="156"/>
      <c r="T35" s="156"/>
      <c r="U35" s="156"/>
      <c r="V35" s="156"/>
      <c r="W35" s="156"/>
      <c r="X35" s="155" t="s">
        <v>42</v>
      </c>
      <c r="Y35" s="155"/>
      <c r="Z35" s="155"/>
      <c r="AA35" s="155"/>
      <c r="AB35" s="155"/>
      <c r="AC35" s="155"/>
      <c r="AD35" s="155"/>
      <c r="AE35" s="155"/>
      <c r="AF35" s="157" t="e">
        <f>S35/E35</f>
        <v>#DIV/0!</v>
      </c>
      <c r="AG35" s="157"/>
      <c r="AH35" s="157"/>
      <c r="AI35" s="157"/>
      <c r="AJ35" s="25"/>
      <c r="AK35" s="25"/>
    </row>
    <row r="36" spans="1:37" ht="22.5" customHeight="1" thickTop="1" thickBot="1" x14ac:dyDescent="0.35">
      <c r="A36" s="117" t="s">
        <v>43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27"/>
      <c r="AK36" s="17"/>
    </row>
    <row r="37" spans="1:37" ht="30" customHeight="1" thickTop="1" thickBot="1" x14ac:dyDescent="0.35">
      <c r="A37" s="118" t="s">
        <v>44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20"/>
      <c r="X37" s="118" t="s">
        <v>45</v>
      </c>
      <c r="Y37" s="119"/>
      <c r="Z37" s="119"/>
      <c r="AA37" s="119"/>
      <c r="AB37" s="119"/>
      <c r="AC37" s="119"/>
      <c r="AD37" s="119"/>
      <c r="AE37" s="119"/>
      <c r="AF37" s="118" t="s">
        <v>46</v>
      </c>
      <c r="AG37" s="119"/>
      <c r="AH37" s="119"/>
      <c r="AI37" s="120"/>
      <c r="AJ37" s="17"/>
      <c r="AK37" s="17"/>
    </row>
    <row r="38" spans="1:37" ht="31.5" customHeight="1" thickTop="1" thickBot="1" x14ac:dyDescent="0.35">
      <c r="A38" s="117" t="s">
        <v>47</v>
      </c>
      <c r="B38" s="117"/>
      <c r="C38" s="117"/>
      <c r="D38" s="117"/>
      <c r="E38" s="117"/>
      <c r="F38" s="117" t="s">
        <v>48</v>
      </c>
      <c r="G38" s="117"/>
      <c r="H38" s="117"/>
      <c r="I38" s="117"/>
      <c r="J38" s="117" t="s">
        <v>49</v>
      </c>
      <c r="K38" s="117"/>
      <c r="L38" s="117"/>
      <c r="M38" s="117"/>
      <c r="N38" s="117" t="s">
        <v>50</v>
      </c>
      <c r="O38" s="117"/>
      <c r="P38" s="117"/>
      <c r="Q38" s="117"/>
      <c r="R38" s="117"/>
      <c r="S38" s="117"/>
      <c r="T38" s="117"/>
      <c r="U38" s="117"/>
      <c r="V38" s="117"/>
      <c r="W38" s="117"/>
      <c r="X38" s="117" t="s">
        <v>51</v>
      </c>
      <c r="Y38" s="117"/>
      <c r="Z38" s="117"/>
      <c r="AA38" s="117"/>
      <c r="AB38" s="117"/>
      <c r="AC38" s="117"/>
      <c r="AD38" s="117"/>
      <c r="AE38" s="117"/>
      <c r="AF38" s="117" t="s">
        <v>52</v>
      </c>
      <c r="AG38" s="117"/>
      <c r="AH38" s="117"/>
      <c r="AI38" s="117"/>
      <c r="AJ38" s="17"/>
      <c r="AK38" s="17"/>
    </row>
    <row r="39" spans="1:37" ht="16.5" customHeight="1" thickTop="1" thickBot="1" x14ac:dyDescent="0.35">
      <c r="A39" s="158" t="s">
        <v>299</v>
      </c>
      <c r="B39" s="158"/>
      <c r="C39" s="158"/>
      <c r="D39" s="158"/>
      <c r="E39" s="158"/>
      <c r="F39" s="159">
        <f>1/3</f>
        <v>0.33333333333333331</v>
      </c>
      <c r="G39" s="159"/>
      <c r="H39" s="159"/>
      <c r="I39" s="159"/>
      <c r="J39" s="158">
        <f>F39*$X$30</f>
        <v>5.333333333333333</v>
      </c>
      <c r="K39" s="158"/>
      <c r="L39" s="158"/>
      <c r="M39" s="158"/>
      <c r="N39" s="158" t="s">
        <v>314</v>
      </c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7"/>
      <c r="AK39" s="17"/>
    </row>
    <row r="40" spans="1:37" ht="15.6" thickTop="1" thickBot="1" x14ac:dyDescent="0.35">
      <c r="A40" s="158"/>
      <c r="B40" s="158"/>
      <c r="C40" s="158"/>
      <c r="D40" s="158"/>
      <c r="E40" s="158"/>
      <c r="F40" s="159"/>
      <c r="G40" s="159"/>
      <c r="H40" s="159"/>
      <c r="I40" s="159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7"/>
      <c r="AK40" s="17"/>
    </row>
    <row r="41" spans="1:37" ht="15.6" thickTop="1" thickBot="1" x14ac:dyDescent="0.35">
      <c r="A41" s="158"/>
      <c r="B41" s="158"/>
      <c r="C41" s="158"/>
      <c r="D41" s="158"/>
      <c r="E41" s="158"/>
      <c r="F41" s="159"/>
      <c r="G41" s="159"/>
      <c r="H41" s="159"/>
      <c r="I41" s="159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7"/>
      <c r="AK41" s="17"/>
    </row>
    <row r="42" spans="1:37" ht="15.6" thickTop="1" thickBot="1" x14ac:dyDescent="0.35">
      <c r="A42" s="158"/>
      <c r="B42" s="158"/>
      <c r="C42" s="158"/>
      <c r="D42" s="158"/>
      <c r="E42" s="158"/>
      <c r="F42" s="159"/>
      <c r="G42" s="159"/>
      <c r="H42" s="159"/>
      <c r="I42" s="159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7"/>
      <c r="AK42" s="17"/>
    </row>
    <row r="43" spans="1:37" ht="15.6" thickTop="1" thickBot="1" x14ac:dyDescent="0.35">
      <c r="A43" s="158"/>
      <c r="B43" s="158"/>
      <c r="C43" s="158"/>
      <c r="D43" s="158"/>
      <c r="E43" s="158"/>
      <c r="F43" s="159"/>
      <c r="G43" s="159"/>
      <c r="H43" s="159"/>
      <c r="I43" s="159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7"/>
      <c r="AK43" s="17"/>
    </row>
    <row r="44" spans="1:37" ht="31.5" customHeight="1" thickTop="1" thickBot="1" x14ac:dyDescent="0.35">
      <c r="A44" s="117" t="s">
        <v>47</v>
      </c>
      <c r="B44" s="117"/>
      <c r="C44" s="117"/>
      <c r="D44" s="117"/>
      <c r="E44" s="117"/>
      <c r="F44" s="117" t="s">
        <v>48</v>
      </c>
      <c r="G44" s="117"/>
      <c r="H44" s="117"/>
      <c r="I44" s="117"/>
      <c r="J44" s="117" t="s">
        <v>49</v>
      </c>
      <c r="K44" s="117"/>
      <c r="L44" s="117"/>
      <c r="M44" s="117"/>
      <c r="N44" s="117" t="s">
        <v>50</v>
      </c>
      <c r="O44" s="117"/>
      <c r="P44" s="117"/>
      <c r="Q44" s="117"/>
      <c r="R44" s="117"/>
      <c r="S44" s="117"/>
      <c r="T44" s="117"/>
      <c r="U44" s="117"/>
      <c r="V44" s="117"/>
      <c r="W44" s="117"/>
      <c r="X44" s="117" t="s">
        <v>51</v>
      </c>
      <c r="Y44" s="117"/>
      <c r="Z44" s="117"/>
      <c r="AA44" s="117"/>
      <c r="AB44" s="117"/>
      <c r="AC44" s="117"/>
      <c r="AD44" s="117"/>
      <c r="AE44" s="117"/>
      <c r="AF44" s="117" t="s">
        <v>52</v>
      </c>
      <c r="AG44" s="117"/>
      <c r="AH44" s="117"/>
      <c r="AI44" s="117"/>
      <c r="AJ44" s="17"/>
      <c r="AK44" s="17"/>
    </row>
    <row r="45" spans="1:37" ht="16.5" customHeight="1" thickTop="1" thickBot="1" x14ac:dyDescent="0.35">
      <c r="A45" s="158" t="s">
        <v>305</v>
      </c>
      <c r="B45" s="158"/>
      <c r="C45" s="158"/>
      <c r="D45" s="158"/>
      <c r="E45" s="158"/>
      <c r="F45" s="159">
        <f>1/3</f>
        <v>0.33333333333333331</v>
      </c>
      <c r="G45" s="159"/>
      <c r="H45" s="159"/>
      <c r="I45" s="159"/>
      <c r="J45" s="158">
        <f>F45*$X$30</f>
        <v>5.333333333333333</v>
      </c>
      <c r="K45" s="158"/>
      <c r="L45" s="158"/>
      <c r="M45" s="158"/>
      <c r="N45" s="158" t="s">
        <v>314</v>
      </c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7"/>
      <c r="AK45" s="17"/>
    </row>
    <row r="46" spans="1:37" ht="15.6" thickTop="1" thickBot="1" x14ac:dyDescent="0.35">
      <c r="A46" s="158"/>
      <c r="B46" s="158"/>
      <c r="C46" s="158"/>
      <c r="D46" s="158"/>
      <c r="E46" s="158"/>
      <c r="F46" s="159"/>
      <c r="G46" s="159"/>
      <c r="H46" s="159"/>
      <c r="I46" s="159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7"/>
      <c r="AK46" s="17"/>
    </row>
    <row r="47" spans="1:37" ht="15.6" thickTop="1" thickBot="1" x14ac:dyDescent="0.35">
      <c r="A47" s="158"/>
      <c r="B47" s="158"/>
      <c r="C47" s="158"/>
      <c r="D47" s="158"/>
      <c r="E47" s="158"/>
      <c r="F47" s="159"/>
      <c r="G47" s="159"/>
      <c r="H47" s="159"/>
      <c r="I47" s="159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7"/>
      <c r="AK47" s="17"/>
    </row>
    <row r="48" spans="1:37" ht="15.6" thickTop="1" thickBot="1" x14ac:dyDescent="0.35">
      <c r="A48" s="158"/>
      <c r="B48" s="158"/>
      <c r="C48" s="158"/>
      <c r="D48" s="158"/>
      <c r="E48" s="158"/>
      <c r="F48" s="159"/>
      <c r="G48" s="159"/>
      <c r="H48" s="159"/>
      <c r="I48" s="159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7"/>
      <c r="AK48" s="17"/>
    </row>
    <row r="49" spans="1:37" ht="15.6" thickTop="1" thickBot="1" x14ac:dyDescent="0.35">
      <c r="A49" s="158"/>
      <c r="B49" s="158"/>
      <c r="C49" s="158"/>
      <c r="D49" s="158"/>
      <c r="E49" s="158"/>
      <c r="F49" s="159"/>
      <c r="G49" s="159"/>
      <c r="H49" s="159"/>
      <c r="I49" s="159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7"/>
      <c r="AK49" s="17"/>
    </row>
    <row r="50" spans="1:37" ht="31.5" customHeight="1" thickTop="1" thickBot="1" x14ac:dyDescent="0.35">
      <c r="A50" s="117" t="s">
        <v>47</v>
      </c>
      <c r="B50" s="117"/>
      <c r="C50" s="117"/>
      <c r="D50" s="117"/>
      <c r="E50" s="117"/>
      <c r="F50" s="117" t="s">
        <v>48</v>
      </c>
      <c r="G50" s="117"/>
      <c r="H50" s="117"/>
      <c r="I50" s="117"/>
      <c r="J50" s="117" t="s">
        <v>49</v>
      </c>
      <c r="K50" s="117"/>
      <c r="L50" s="117"/>
      <c r="M50" s="117"/>
      <c r="N50" s="117" t="s">
        <v>50</v>
      </c>
      <c r="O50" s="117"/>
      <c r="P50" s="117"/>
      <c r="Q50" s="117"/>
      <c r="R50" s="117"/>
      <c r="S50" s="117"/>
      <c r="T50" s="117"/>
      <c r="U50" s="117"/>
      <c r="V50" s="117"/>
      <c r="W50" s="117"/>
      <c r="X50" s="117" t="s">
        <v>51</v>
      </c>
      <c r="Y50" s="117"/>
      <c r="Z50" s="117"/>
      <c r="AA50" s="117"/>
      <c r="AB50" s="117"/>
      <c r="AC50" s="117"/>
      <c r="AD50" s="117"/>
      <c r="AE50" s="117"/>
      <c r="AF50" s="117" t="s">
        <v>52</v>
      </c>
      <c r="AG50" s="117"/>
      <c r="AH50" s="117"/>
      <c r="AI50" s="117"/>
      <c r="AJ50" s="17"/>
      <c r="AK50" s="17"/>
    </row>
    <row r="51" spans="1:37" ht="16.5" customHeight="1" thickTop="1" thickBot="1" x14ac:dyDescent="0.35">
      <c r="A51" s="158" t="s">
        <v>330</v>
      </c>
      <c r="B51" s="158"/>
      <c r="C51" s="158"/>
      <c r="D51" s="158"/>
      <c r="E51" s="158"/>
      <c r="F51" s="159">
        <f>1/3</f>
        <v>0.33333333333333331</v>
      </c>
      <c r="G51" s="159"/>
      <c r="H51" s="159"/>
      <c r="I51" s="159"/>
      <c r="J51" s="158">
        <f t="shared" ref="J51" si="0">F51*$X$30</f>
        <v>5.333333333333333</v>
      </c>
      <c r="K51" s="158"/>
      <c r="L51" s="158"/>
      <c r="M51" s="158"/>
      <c r="N51" s="158" t="s">
        <v>314</v>
      </c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7"/>
      <c r="AK51" s="17"/>
    </row>
    <row r="52" spans="1:37" ht="15.6" thickTop="1" thickBot="1" x14ac:dyDescent="0.35">
      <c r="A52" s="158"/>
      <c r="B52" s="158"/>
      <c r="C52" s="158"/>
      <c r="D52" s="158"/>
      <c r="E52" s="158"/>
      <c r="F52" s="159"/>
      <c r="G52" s="159"/>
      <c r="H52" s="159"/>
      <c r="I52" s="159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7"/>
      <c r="AK52" s="17"/>
    </row>
    <row r="53" spans="1:37" ht="15.6" thickTop="1" thickBot="1" x14ac:dyDescent="0.35">
      <c r="A53" s="158"/>
      <c r="B53" s="158"/>
      <c r="C53" s="158"/>
      <c r="D53" s="158"/>
      <c r="E53" s="158"/>
      <c r="F53" s="159"/>
      <c r="G53" s="159"/>
      <c r="H53" s="159"/>
      <c r="I53" s="159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7"/>
      <c r="AK53" s="17"/>
    </row>
    <row r="54" spans="1:37" ht="15.6" thickTop="1" thickBot="1" x14ac:dyDescent="0.35">
      <c r="A54" s="158"/>
      <c r="B54" s="158"/>
      <c r="C54" s="158"/>
      <c r="D54" s="158"/>
      <c r="E54" s="158"/>
      <c r="F54" s="159"/>
      <c r="G54" s="159"/>
      <c r="H54" s="159"/>
      <c r="I54" s="159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7"/>
      <c r="AK54" s="17"/>
    </row>
    <row r="55" spans="1:37" ht="15.6" thickTop="1" thickBot="1" x14ac:dyDescent="0.35">
      <c r="A55" s="158"/>
      <c r="B55" s="158"/>
      <c r="C55" s="158"/>
      <c r="D55" s="158"/>
      <c r="E55" s="158"/>
      <c r="F55" s="159"/>
      <c r="G55" s="159"/>
      <c r="H55" s="159"/>
      <c r="I55" s="159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7"/>
      <c r="AK55" s="17"/>
    </row>
    <row r="56" spans="1:37" ht="31.5" hidden="1" customHeight="1" thickTop="1" thickBot="1" x14ac:dyDescent="0.35">
      <c r="A56" s="117" t="s">
        <v>47</v>
      </c>
      <c r="B56" s="117"/>
      <c r="C56" s="117"/>
      <c r="D56" s="117"/>
      <c r="E56" s="117"/>
      <c r="F56" s="117" t="s">
        <v>48</v>
      </c>
      <c r="G56" s="117"/>
      <c r="H56" s="117"/>
      <c r="I56" s="117"/>
      <c r="J56" s="117" t="s">
        <v>49</v>
      </c>
      <c r="K56" s="117"/>
      <c r="L56" s="117"/>
      <c r="M56" s="117"/>
      <c r="N56" s="117" t="s">
        <v>50</v>
      </c>
      <c r="O56" s="117"/>
      <c r="P56" s="117"/>
      <c r="Q56" s="117"/>
      <c r="R56" s="117"/>
      <c r="S56" s="117"/>
      <c r="T56" s="117"/>
      <c r="U56" s="117"/>
      <c r="V56" s="117"/>
      <c r="W56" s="117"/>
      <c r="X56" s="117" t="s">
        <v>51</v>
      </c>
      <c r="Y56" s="117"/>
      <c r="Z56" s="117"/>
      <c r="AA56" s="117"/>
      <c r="AB56" s="117"/>
      <c r="AC56" s="117"/>
      <c r="AD56" s="117"/>
      <c r="AE56" s="117"/>
      <c r="AF56" s="117" t="s">
        <v>52</v>
      </c>
      <c r="AG56" s="117"/>
      <c r="AH56" s="117"/>
      <c r="AI56" s="117"/>
      <c r="AJ56" s="17"/>
      <c r="AK56" s="17"/>
    </row>
    <row r="57" spans="1:37" ht="15.6" hidden="1" thickTop="1" thickBot="1" x14ac:dyDescent="0.35">
      <c r="A57" s="158"/>
      <c r="B57" s="158"/>
      <c r="C57" s="158"/>
      <c r="D57" s="158"/>
      <c r="E57" s="158"/>
      <c r="F57" s="159"/>
      <c r="G57" s="159"/>
      <c r="H57" s="159"/>
      <c r="I57" s="159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7"/>
      <c r="AK57" s="17"/>
    </row>
    <row r="58" spans="1:37" ht="15.6" hidden="1" thickTop="1" thickBot="1" x14ac:dyDescent="0.35">
      <c r="A58" s="158"/>
      <c r="B58" s="158"/>
      <c r="C58" s="158"/>
      <c r="D58" s="158"/>
      <c r="E58" s="158"/>
      <c r="F58" s="159"/>
      <c r="G58" s="159"/>
      <c r="H58" s="159"/>
      <c r="I58" s="159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7"/>
      <c r="AK58" s="17"/>
    </row>
    <row r="59" spans="1:37" ht="15.6" hidden="1" thickTop="1" thickBot="1" x14ac:dyDescent="0.35">
      <c r="A59" s="158"/>
      <c r="B59" s="158"/>
      <c r="C59" s="158"/>
      <c r="D59" s="158"/>
      <c r="E59" s="158"/>
      <c r="F59" s="159"/>
      <c r="G59" s="159"/>
      <c r="H59" s="159"/>
      <c r="I59" s="159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7"/>
      <c r="AK59" s="17"/>
    </row>
    <row r="60" spans="1:37" ht="15.6" hidden="1" thickTop="1" thickBot="1" x14ac:dyDescent="0.35">
      <c r="A60" s="158"/>
      <c r="B60" s="158"/>
      <c r="C60" s="158"/>
      <c r="D60" s="158"/>
      <c r="E60" s="158"/>
      <c r="F60" s="159"/>
      <c r="G60" s="159"/>
      <c r="H60" s="159"/>
      <c r="I60" s="159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7"/>
      <c r="AK60" s="17"/>
    </row>
    <row r="61" spans="1:37" ht="15.6" hidden="1" thickTop="1" thickBot="1" x14ac:dyDescent="0.35">
      <c r="A61" s="158"/>
      <c r="B61" s="158"/>
      <c r="C61" s="158"/>
      <c r="D61" s="158"/>
      <c r="E61" s="158"/>
      <c r="F61" s="159"/>
      <c r="G61" s="159"/>
      <c r="H61" s="159"/>
      <c r="I61" s="159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7"/>
      <c r="AK61" s="17"/>
    </row>
    <row r="62" spans="1:37" ht="31.5" hidden="1" customHeight="1" thickTop="1" thickBot="1" x14ac:dyDescent="0.35">
      <c r="A62" s="117" t="s">
        <v>47</v>
      </c>
      <c r="B62" s="117"/>
      <c r="C62" s="117"/>
      <c r="D62" s="117"/>
      <c r="E62" s="117"/>
      <c r="F62" s="117" t="s">
        <v>48</v>
      </c>
      <c r="G62" s="117"/>
      <c r="H62" s="117"/>
      <c r="I62" s="117"/>
      <c r="J62" s="117" t="s">
        <v>49</v>
      </c>
      <c r="K62" s="117"/>
      <c r="L62" s="117"/>
      <c r="M62" s="117"/>
      <c r="N62" s="117" t="s">
        <v>50</v>
      </c>
      <c r="O62" s="117"/>
      <c r="P62" s="117"/>
      <c r="Q62" s="117"/>
      <c r="R62" s="117"/>
      <c r="S62" s="117"/>
      <c r="T62" s="117"/>
      <c r="U62" s="117"/>
      <c r="V62" s="117"/>
      <c r="W62" s="117"/>
      <c r="X62" s="117" t="s">
        <v>51</v>
      </c>
      <c r="Y62" s="117"/>
      <c r="Z62" s="117"/>
      <c r="AA62" s="117"/>
      <c r="AB62" s="117"/>
      <c r="AC62" s="117"/>
      <c r="AD62" s="117"/>
      <c r="AE62" s="117"/>
      <c r="AF62" s="117" t="s">
        <v>52</v>
      </c>
      <c r="AG62" s="117"/>
      <c r="AH62" s="117"/>
      <c r="AI62" s="117"/>
      <c r="AJ62" s="17"/>
      <c r="AK62" s="17"/>
    </row>
    <row r="63" spans="1:37" ht="15.6" hidden="1" thickTop="1" thickBot="1" x14ac:dyDescent="0.35">
      <c r="A63" s="158">
        <v>5</v>
      </c>
      <c r="B63" s="158"/>
      <c r="C63" s="158"/>
      <c r="D63" s="158"/>
      <c r="E63" s="158"/>
      <c r="F63" s="159"/>
      <c r="G63" s="159"/>
      <c r="H63" s="159"/>
      <c r="I63" s="159"/>
      <c r="J63" s="158">
        <f t="shared" ref="J63" si="1">F63*$X$30</f>
        <v>0</v>
      </c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7"/>
      <c r="AK63" s="17"/>
    </row>
    <row r="64" spans="1:37" ht="15.6" hidden="1" thickTop="1" thickBot="1" x14ac:dyDescent="0.35">
      <c r="A64" s="158"/>
      <c r="B64" s="158"/>
      <c r="C64" s="158"/>
      <c r="D64" s="158"/>
      <c r="E64" s="158"/>
      <c r="F64" s="159"/>
      <c r="G64" s="159"/>
      <c r="H64" s="159"/>
      <c r="I64" s="159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7"/>
      <c r="AK64" s="17"/>
    </row>
    <row r="65" spans="1:37" ht="15.6" hidden="1" thickTop="1" thickBot="1" x14ac:dyDescent="0.35">
      <c r="A65" s="158"/>
      <c r="B65" s="158"/>
      <c r="C65" s="158"/>
      <c r="D65" s="158"/>
      <c r="E65" s="158"/>
      <c r="F65" s="159"/>
      <c r="G65" s="159"/>
      <c r="H65" s="159"/>
      <c r="I65" s="159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7"/>
      <c r="AK65" s="17"/>
    </row>
    <row r="66" spans="1:37" ht="15.6" hidden="1" thickTop="1" thickBot="1" x14ac:dyDescent="0.35">
      <c r="A66" s="158"/>
      <c r="B66" s="158"/>
      <c r="C66" s="158"/>
      <c r="D66" s="158"/>
      <c r="E66" s="158"/>
      <c r="F66" s="159"/>
      <c r="G66" s="159"/>
      <c r="H66" s="159"/>
      <c r="I66" s="159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7"/>
      <c r="AK66" s="17"/>
    </row>
    <row r="67" spans="1:37" ht="15.6" hidden="1" thickTop="1" thickBot="1" x14ac:dyDescent="0.35">
      <c r="A67" s="158"/>
      <c r="B67" s="158"/>
      <c r="C67" s="158"/>
      <c r="D67" s="158"/>
      <c r="E67" s="158"/>
      <c r="F67" s="159"/>
      <c r="G67" s="159"/>
      <c r="H67" s="159"/>
      <c r="I67" s="159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7"/>
      <c r="AK67" s="17"/>
    </row>
    <row r="68" spans="1:37" ht="31.5" hidden="1" customHeight="1" thickTop="1" thickBot="1" x14ac:dyDescent="0.35">
      <c r="A68" s="117" t="s">
        <v>47</v>
      </c>
      <c r="B68" s="117"/>
      <c r="C68" s="117"/>
      <c r="D68" s="117"/>
      <c r="E68" s="117"/>
      <c r="F68" s="117" t="s">
        <v>48</v>
      </c>
      <c r="G68" s="117"/>
      <c r="H68" s="117"/>
      <c r="I68" s="117"/>
      <c r="J68" s="117" t="s">
        <v>49</v>
      </c>
      <c r="K68" s="117"/>
      <c r="L68" s="117"/>
      <c r="M68" s="117"/>
      <c r="N68" s="117" t="s">
        <v>50</v>
      </c>
      <c r="O68" s="117"/>
      <c r="P68" s="117"/>
      <c r="Q68" s="117"/>
      <c r="R68" s="117"/>
      <c r="S68" s="117"/>
      <c r="T68" s="117"/>
      <c r="U68" s="117"/>
      <c r="V68" s="117"/>
      <c r="W68" s="117"/>
      <c r="X68" s="117" t="s">
        <v>51</v>
      </c>
      <c r="Y68" s="117"/>
      <c r="Z68" s="117"/>
      <c r="AA68" s="117"/>
      <c r="AB68" s="117"/>
      <c r="AC68" s="117"/>
      <c r="AD68" s="117"/>
      <c r="AE68" s="117"/>
      <c r="AF68" s="117" t="s">
        <v>52</v>
      </c>
      <c r="AG68" s="117"/>
      <c r="AH68" s="117"/>
      <c r="AI68" s="117"/>
      <c r="AJ68" s="17"/>
      <c r="AK68" s="17"/>
    </row>
    <row r="69" spans="1:37" ht="16.5" hidden="1" customHeight="1" thickTop="1" thickBot="1" x14ac:dyDescent="0.35">
      <c r="A69" s="158">
        <v>6</v>
      </c>
      <c r="B69" s="158"/>
      <c r="C69" s="158"/>
      <c r="D69" s="158"/>
      <c r="E69" s="158"/>
      <c r="F69" s="159"/>
      <c r="G69" s="159"/>
      <c r="H69" s="159"/>
      <c r="I69" s="159"/>
      <c r="J69" s="158">
        <f t="shared" ref="J69" si="2">F69*$X$30</f>
        <v>0</v>
      </c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7"/>
      <c r="AK69" s="17"/>
    </row>
    <row r="70" spans="1:37" ht="16.5" hidden="1" customHeight="1" thickTop="1" thickBot="1" x14ac:dyDescent="0.35">
      <c r="A70" s="158"/>
      <c r="B70" s="158"/>
      <c r="C70" s="158"/>
      <c r="D70" s="158"/>
      <c r="E70" s="158"/>
      <c r="F70" s="159"/>
      <c r="G70" s="159"/>
      <c r="H70" s="159"/>
      <c r="I70" s="159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7"/>
      <c r="AK70" s="17"/>
    </row>
    <row r="71" spans="1:37" ht="16.5" hidden="1" customHeight="1" thickTop="1" thickBot="1" x14ac:dyDescent="0.35">
      <c r="A71" s="158"/>
      <c r="B71" s="158"/>
      <c r="C71" s="158"/>
      <c r="D71" s="158"/>
      <c r="E71" s="158"/>
      <c r="F71" s="159"/>
      <c r="G71" s="159"/>
      <c r="H71" s="159"/>
      <c r="I71" s="159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7"/>
      <c r="AK71" s="17"/>
    </row>
    <row r="72" spans="1:37" ht="16.5" hidden="1" customHeight="1" thickTop="1" thickBot="1" x14ac:dyDescent="0.35">
      <c r="A72" s="158"/>
      <c r="B72" s="158"/>
      <c r="C72" s="158"/>
      <c r="D72" s="158"/>
      <c r="E72" s="158"/>
      <c r="F72" s="159"/>
      <c r="G72" s="159"/>
      <c r="H72" s="159"/>
      <c r="I72" s="159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7"/>
      <c r="AK72" s="17"/>
    </row>
    <row r="73" spans="1:37" ht="16.5" hidden="1" customHeight="1" thickTop="1" thickBot="1" x14ac:dyDescent="0.35">
      <c r="A73" s="158"/>
      <c r="B73" s="158"/>
      <c r="C73" s="158"/>
      <c r="D73" s="158"/>
      <c r="E73" s="158"/>
      <c r="F73" s="159"/>
      <c r="G73" s="159"/>
      <c r="H73" s="159"/>
      <c r="I73" s="159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7"/>
      <c r="AK73" s="17"/>
    </row>
    <row r="74" spans="1:37" ht="31.5" hidden="1" customHeight="1" thickTop="1" thickBot="1" x14ac:dyDescent="0.35">
      <c r="A74" s="117" t="s">
        <v>47</v>
      </c>
      <c r="B74" s="117"/>
      <c r="C74" s="117"/>
      <c r="D74" s="117"/>
      <c r="E74" s="117"/>
      <c r="F74" s="117" t="s">
        <v>48</v>
      </c>
      <c r="G74" s="117"/>
      <c r="H74" s="117"/>
      <c r="I74" s="117"/>
      <c r="J74" s="117" t="s">
        <v>49</v>
      </c>
      <c r="K74" s="117"/>
      <c r="L74" s="117"/>
      <c r="M74" s="117"/>
      <c r="N74" s="117" t="s">
        <v>50</v>
      </c>
      <c r="O74" s="117"/>
      <c r="P74" s="117"/>
      <c r="Q74" s="117"/>
      <c r="R74" s="117"/>
      <c r="S74" s="117"/>
      <c r="T74" s="117"/>
      <c r="U74" s="117"/>
      <c r="V74" s="117"/>
      <c r="W74" s="117"/>
      <c r="X74" s="117" t="s">
        <v>51</v>
      </c>
      <c r="Y74" s="117"/>
      <c r="Z74" s="117"/>
      <c r="AA74" s="117"/>
      <c r="AB74" s="117"/>
      <c r="AC74" s="117"/>
      <c r="AD74" s="117"/>
      <c r="AE74" s="117"/>
      <c r="AF74" s="117" t="s">
        <v>52</v>
      </c>
      <c r="AG74" s="117"/>
      <c r="AH74" s="117"/>
      <c r="AI74" s="117"/>
      <c r="AJ74" s="17"/>
      <c r="AK74" s="17"/>
    </row>
    <row r="75" spans="1:37" ht="16.5" hidden="1" customHeight="1" thickTop="1" thickBot="1" x14ac:dyDescent="0.35">
      <c r="A75" s="158">
        <v>7</v>
      </c>
      <c r="B75" s="158"/>
      <c r="C75" s="158"/>
      <c r="D75" s="158"/>
      <c r="E75" s="158"/>
      <c r="F75" s="159"/>
      <c r="G75" s="159"/>
      <c r="H75" s="159"/>
      <c r="I75" s="159"/>
      <c r="J75" s="158">
        <f t="shared" ref="J75" si="3">F75*$X$30</f>
        <v>0</v>
      </c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7"/>
      <c r="AK75" s="17"/>
    </row>
    <row r="76" spans="1:37" ht="16.5" hidden="1" customHeight="1" thickTop="1" thickBot="1" x14ac:dyDescent="0.35">
      <c r="A76" s="158"/>
      <c r="B76" s="158"/>
      <c r="C76" s="158"/>
      <c r="D76" s="158"/>
      <c r="E76" s="158"/>
      <c r="F76" s="159"/>
      <c r="G76" s="159"/>
      <c r="H76" s="159"/>
      <c r="I76" s="159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7"/>
      <c r="AK76" s="17"/>
    </row>
    <row r="77" spans="1:37" ht="16.5" hidden="1" customHeight="1" thickTop="1" thickBot="1" x14ac:dyDescent="0.35">
      <c r="A77" s="158"/>
      <c r="B77" s="158"/>
      <c r="C77" s="158"/>
      <c r="D77" s="158"/>
      <c r="E77" s="158"/>
      <c r="F77" s="159"/>
      <c r="G77" s="159"/>
      <c r="H77" s="159"/>
      <c r="I77" s="159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7"/>
      <c r="AK77" s="17"/>
    </row>
    <row r="78" spans="1:37" ht="16.5" hidden="1" customHeight="1" thickTop="1" thickBot="1" x14ac:dyDescent="0.35">
      <c r="A78" s="158"/>
      <c r="B78" s="158"/>
      <c r="C78" s="158"/>
      <c r="D78" s="158"/>
      <c r="E78" s="158"/>
      <c r="F78" s="159"/>
      <c r="G78" s="159"/>
      <c r="H78" s="159"/>
      <c r="I78" s="159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7"/>
      <c r="AK78" s="17"/>
    </row>
    <row r="79" spans="1:37" ht="16.5" hidden="1" customHeight="1" thickTop="1" thickBot="1" x14ac:dyDescent="0.35">
      <c r="A79" s="158"/>
      <c r="B79" s="158"/>
      <c r="C79" s="158"/>
      <c r="D79" s="158"/>
      <c r="E79" s="158"/>
      <c r="F79" s="159"/>
      <c r="G79" s="159"/>
      <c r="H79" s="159"/>
      <c r="I79" s="159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7"/>
      <c r="AK79" s="17"/>
    </row>
    <row r="80" spans="1:37" ht="31.5" hidden="1" customHeight="1" thickTop="1" thickBot="1" x14ac:dyDescent="0.35">
      <c r="A80" s="117" t="s">
        <v>47</v>
      </c>
      <c r="B80" s="117"/>
      <c r="C80" s="117"/>
      <c r="D80" s="117"/>
      <c r="E80" s="117"/>
      <c r="F80" s="117" t="s">
        <v>48</v>
      </c>
      <c r="G80" s="117"/>
      <c r="H80" s="117"/>
      <c r="I80" s="117"/>
      <c r="J80" s="117" t="s">
        <v>49</v>
      </c>
      <c r="K80" s="117"/>
      <c r="L80" s="117"/>
      <c r="M80" s="117"/>
      <c r="N80" s="117" t="s">
        <v>50</v>
      </c>
      <c r="O80" s="117"/>
      <c r="P80" s="117"/>
      <c r="Q80" s="117"/>
      <c r="R80" s="117"/>
      <c r="S80" s="117"/>
      <c r="T80" s="117"/>
      <c r="U80" s="117"/>
      <c r="V80" s="117"/>
      <c r="W80" s="117"/>
      <c r="X80" s="117" t="s">
        <v>51</v>
      </c>
      <c r="Y80" s="117"/>
      <c r="Z80" s="117"/>
      <c r="AA80" s="117"/>
      <c r="AB80" s="117"/>
      <c r="AC80" s="117"/>
      <c r="AD80" s="117"/>
      <c r="AE80" s="117"/>
      <c r="AF80" s="117" t="s">
        <v>52</v>
      </c>
      <c r="AG80" s="117"/>
      <c r="AH80" s="117"/>
      <c r="AI80" s="117"/>
      <c r="AJ80" s="17"/>
      <c r="AK80" s="17"/>
    </row>
    <row r="81" spans="1:37" ht="16.5" hidden="1" customHeight="1" thickTop="1" thickBot="1" x14ac:dyDescent="0.35">
      <c r="A81" s="158">
        <v>8</v>
      </c>
      <c r="B81" s="158"/>
      <c r="C81" s="158"/>
      <c r="D81" s="158"/>
      <c r="E81" s="158"/>
      <c r="F81" s="159"/>
      <c r="G81" s="159"/>
      <c r="H81" s="159"/>
      <c r="I81" s="159"/>
      <c r="J81" s="158">
        <f t="shared" ref="J81" si="4">F81*$X$30</f>
        <v>0</v>
      </c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7"/>
      <c r="AK81" s="17"/>
    </row>
    <row r="82" spans="1:37" ht="16.5" hidden="1" customHeight="1" thickTop="1" thickBot="1" x14ac:dyDescent="0.35">
      <c r="A82" s="158"/>
      <c r="B82" s="158"/>
      <c r="C82" s="158"/>
      <c r="D82" s="158"/>
      <c r="E82" s="158"/>
      <c r="F82" s="159"/>
      <c r="G82" s="159"/>
      <c r="H82" s="159"/>
      <c r="I82" s="159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7"/>
      <c r="AK82" s="17"/>
    </row>
    <row r="83" spans="1:37" ht="16.5" hidden="1" customHeight="1" thickTop="1" thickBot="1" x14ac:dyDescent="0.35">
      <c r="A83" s="158"/>
      <c r="B83" s="158"/>
      <c r="C83" s="158"/>
      <c r="D83" s="158"/>
      <c r="E83" s="158"/>
      <c r="F83" s="159"/>
      <c r="G83" s="159"/>
      <c r="H83" s="159"/>
      <c r="I83" s="159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7"/>
      <c r="AK83" s="17"/>
    </row>
    <row r="84" spans="1:37" ht="16.5" hidden="1" customHeight="1" thickTop="1" thickBot="1" x14ac:dyDescent="0.35">
      <c r="A84" s="158"/>
      <c r="B84" s="158"/>
      <c r="C84" s="158"/>
      <c r="D84" s="158"/>
      <c r="E84" s="158"/>
      <c r="F84" s="159"/>
      <c r="G84" s="159"/>
      <c r="H84" s="159"/>
      <c r="I84" s="159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7"/>
      <c r="AK84" s="17"/>
    </row>
    <row r="85" spans="1:37" ht="16.5" hidden="1" customHeight="1" thickTop="1" thickBot="1" x14ac:dyDescent="0.35">
      <c r="A85" s="158"/>
      <c r="B85" s="158"/>
      <c r="C85" s="158"/>
      <c r="D85" s="158"/>
      <c r="E85" s="158"/>
      <c r="F85" s="159"/>
      <c r="G85" s="159"/>
      <c r="H85" s="159"/>
      <c r="I85" s="159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7"/>
      <c r="AK85" s="17"/>
    </row>
    <row r="86" spans="1:37" ht="31.5" hidden="1" customHeight="1" thickTop="1" thickBot="1" x14ac:dyDescent="0.35">
      <c r="A86" s="117" t="s">
        <v>47</v>
      </c>
      <c r="B86" s="117"/>
      <c r="C86" s="117"/>
      <c r="D86" s="117"/>
      <c r="E86" s="117"/>
      <c r="F86" s="117" t="s">
        <v>48</v>
      </c>
      <c r="G86" s="117"/>
      <c r="H86" s="117"/>
      <c r="I86" s="117"/>
      <c r="J86" s="117" t="s">
        <v>49</v>
      </c>
      <c r="K86" s="117"/>
      <c r="L86" s="117"/>
      <c r="M86" s="117"/>
      <c r="N86" s="117" t="s">
        <v>50</v>
      </c>
      <c r="O86" s="117"/>
      <c r="P86" s="117"/>
      <c r="Q86" s="117"/>
      <c r="R86" s="117"/>
      <c r="S86" s="117"/>
      <c r="T86" s="117"/>
      <c r="U86" s="117"/>
      <c r="V86" s="117"/>
      <c r="W86" s="117"/>
      <c r="X86" s="117" t="s">
        <v>51</v>
      </c>
      <c r="Y86" s="117"/>
      <c r="Z86" s="117"/>
      <c r="AA86" s="117"/>
      <c r="AB86" s="117"/>
      <c r="AC86" s="117"/>
      <c r="AD86" s="117"/>
      <c r="AE86" s="117"/>
      <c r="AF86" s="117" t="s">
        <v>52</v>
      </c>
      <c r="AG86" s="117"/>
      <c r="AH86" s="117"/>
      <c r="AI86" s="117"/>
      <c r="AJ86" s="17"/>
      <c r="AK86" s="17"/>
    </row>
    <row r="87" spans="1:37" ht="16.5" hidden="1" customHeight="1" thickTop="1" thickBot="1" x14ac:dyDescent="0.35">
      <c r="A87" s="158">
        <v>9</v>
      </c>
      <c r="B87" s="158"/>
      <c r="C87" s="158"/>
      <c r="D87" s="158"/>
      <c r="E87" s="158"/>
      <c r="F87" s="159"/>
      <c r="G87" s="159"/>
      <c r="H87" s="159"/>
      <c r="I87" s="159"/>
      <c r="J87" s="158">
        <f t="shared" ref="J87" si="5">F87*$X$30</f>
        <v>0</v>
      </c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7"/>
      <c r="AK87" s="17"/>
    </row>
    <row r="88" spans="1:37" ht="16.5" hidden="1" customHeight="1" thickTop="1" thickBot="1" x14ac:dyDescent="0.35">
      <c r="A88" s="158"/>
      <c r="B88" s="158"/>
      <c r="C88" s="158"/>
      <c r="D88" s="158"/>
      <c r="E88" s="158"/>
      <c r="F88" s="159"/>
      <c r="G88" s="159"/>
      <c r="H88" s="159"/>
      <c r="I88" s="159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7"/>
      <c r="AK88" s="17"/>
    </row>
    <row r="89" spans="1:37" ht="16.5" hidden="1" customHeight="1" thickTop="1" thickBot="1" x14ac:dyDescent="0.35">
      <c r="A89" s="158"/>
      <c r="B89" s="158"/>
      <c r="C89" s="158"/>
      <c r="D89" s="158"/>
      <c r="E89" s="158"/>
      <c r="F89" s="159"/>
      <c r="G89" s="159"/>
      <c r="H89" s="159"/>
      <c r="I89" s="159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7"/>
      <c r="AK89" s="17"/>
    </row>
    <row r="90" spans="1:37" ht="16.5" hidden="1" customHeight="1" thickTop="1" thickBot="1" x14ac:dyDescent="0.35">
      <c r="A90" s="158"/>
      <c r="B90" s="158"/>
      <c r="C90" s="158"/>
      <c r="D90" s="158"/>
      <c r="E90" s="158"/>
      <c r="F90" s="159"/>
      <c r="G90" s="159"/>
      <c r="H90" s="159"/>
      <c r="I90" s="159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7"/>
      <c r="AK90" s="17"/>
    </row>
    <row r="91" spans="1:37" ht="16.5" hidden="1" customHeight="1" thickTop="1" thickBot="1" x14ac:dyDescent="0.35">
      <c r="A91" s="158"/>
      <c r="B91" s="158"/>
      <c r="C91" s="158"/>
      <c r="D91" s="158"/>
      <c r="E91" s="158"/>
      <c r="F91" s="159"/>
      <c r="G91" s="159"/>
      <c r="H91" s="159"/>
      <c r="I91" s="159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7"/>
      <c r="AK91" s="17"/>
    </row>
    <row r="92" spans="1:37" ht="31.5" hidden="1" customHeight="1" thickTop="1" thickBot="1" x14ac:dyDescent="0.35">
      <c r="A92" s="117" t="s">
        <v>47</v>
      </c>
      <c r="B92" s="117"/>
      <c r="C92" s="117"/>
      <c r="D92" s="117"/>
      <c r="E92" s="117"/>
      <c r="F92" s="117" t="s">
        <v>48</v>
      </c>
      <c r="G92" s="117"/>
      <c r="H92" s="117"/>
      <c r="I92" s="117"/>
      <c r="J92" s="117" t="s">
        <v>49</v>
      </c>
      <c r="K92" s="117"/>
      <c r="L92" s="117"/>
      <c r="M92" s="117"/>
      <c r="N92" s="117" t="s">
        <v>50</v>
      </c>
      <c r="O92" s="117"/>
      <c r="P92" s="117"/>
      <c r="Q92" s="117"/>
      <c r="R92" s="117"/>
      <c r="S92" s="117"/>
      <c r="T92" s="117"/>
      <c r="U92" s="117"/>
      <c r="V92" s="117"/>
      <c r="W92" s="117"/>
      <c r="X92" s="117" t="s">
        <v>51</v>
      </c>
      <c r="Y92" s="117"/>
      <c r="Z92" s="117"/>
      <c r="AA92" s="117"/>
      <c r="AB92" s="117"/>
      <c r="AC92" s="117"/>
      <c r="AD92" s="117"/>
      <c r="AE92" s="117"/>
      <c r="AF92" s="117" t="s">
        <v>52</v>
      </c>
      <c r="AG92" s="117"/>
      <c r="AH92" s="117"/>
      <c r="AI92" s="117"/>
      <c r="AJ92" s="17"/>
      <c r="AK92" s="17"/>
    </row>
    <row r="93" spans="1:37" ht="16.5" hidden="1" customHeight="1" thickTop="1" thickBot="1" x14ac:dyDescent="0.35">
      <c r="A93" s="158">
        <v>10</v>
      </c>
      <c r="B93" s="158"/>
      <c r="C93" s="158"/>
      <c r="D93" s="158"/>
      <c r="E93" s="158"/>
      <c r="F93" s="159"/>
      <c r="G93" s="159"/>
      <c r="H93" s="159"/>
      <c r="I93" s="159"/>
      <c r="J93" s="158">
        <f t="shared" ref="J93" si="6">F93*$X$30</f>
        <v>0</v>
      </c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7"/>
      <c r="AK93" s="17"/>
    </row>
    <row r="94" spans="1:37" ht="16.5" hidden="1" customHeight="1" thickTop="1" thickBot="1" x14ac:dyDescent="0.35">
      <c r="A94" s="158"/>
      <c r="B94" s="158"/>
      <c r="C94" s="158"/>
      <c r="D94" s="158"/>
      <c r="E94" s="158"/>
      <c r="F94" s="159"/>
      <c r="G94" s="159"/>
      <c r="H94" s="159"/>
      <c r="I94" s="159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7"/>
      <c r="AK94" s="17"/>
    </row>
    <row r="95" spans="1:37" ht="16.5" hidden="1" customHeight="1" thickTop="1" thickBot="1" x14ac:dyDescent="0.35">
      <c r="A95" s="158"/>
      <c r="B95" s="158"/>
      <c r="C95" s="158"/>
      <c r="D95" s="158"/>
      <c r="E95" s="158"/>
      <c r="F95" s="159"/>
      <c r="G95" s="159"/>
      <c r="H95" s="159"/>
      <c r="I95" s="159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7"/>
      <c r="AK95" s="17"/>
    </row>
    <row r="96" spans="1:37" ht="16.5" hidden="1" customHeight="1" thickTop="1" thickBot="1" x14ac:dyDescent="0.35">
      <c r="A96" s="158"/>
      <c r="B96" s="158"/>
      <c r="C96" s="158"/>
      <c r="D96" s="158"/>
      <c r="E96" s="158"/>
      <c r="F96" s="159"/>
      <c r="G96" s="159"/>
      <c r="H96" s="159"/>
      <c r="I96" s="159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7"/>
      <c r="AK96" s="17"/>
    </row>
    <row r="97" spans="1:37" ht="16.5" hidden="1" customHeight="1" thickTop="1" thickBot="1" x14ac:dyDescent="0.35">
      <c r="A97" s="158"/>
      <c r="B97" s="158"/>
      <c r="C97" s="158"/>
      <c r="D97" s="158"/>
      <c r="E97" s="158"/>
      <c r="F97" s="159"/>
      <c r="G97" s="159"/>
      <c r="H97" s="159"/>
      <c r="I97" s="159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7"/>
      <c r="AK97" s="17"/>
    </row>
    <row r="98" spans="1:37" ht="31.5" hidden="1" customHeight="1" thickTop="1" thickBot="1" x14ac:dyDescent="0.35">
      <c r="A98" s="117" t="s">
        <v>47</v>
      </c>
      <c r="B98" s="117"/>
      <c r="C98" s="117"/>
      <c r="D98" s="117"/>
      <c r="E98" s="117"/>
      <c r="F98" s="117" t="s">
        <v>48</v>
      </c>
      <c r="G98" s="117"/>
      <c r="H98" s="117"/>
      <c r="I98" s="117"/>
      <c r="J98" s="117" t="s">
        <v>49</v>
      </c>
      <c r="K98" s="117"/>
      <c r="L98" s="117"/>
      <c r="M98" s="117"/>
      <c r="N98" s="117" t="s">
        <v>50</v>
      </c>
      <c r="O98" s="117"/>
      <c r="P98" s="117"/>
      <c r="Q98" s="117"/>
      <c r="R98" s="117"/>
      <c r="S98" s="117"/>
      <c r="T98" s="117"/>
      <c r="U98" s="117"/>
      <c r="V98" s="117"/>
      <c r="W98" s="117"/>
      <c r="X98" s="117" t="s">
        <v>51</v>
      </c>
      <c r="Y98" s="117"/>
      <c r="Z98" s="117"/>
      <c r="AA98" s="117"/>
      <c r="AB98" s="117"/>
      <c r="AC98" s="117"/>
      <c r="AD98" s="117"/>
      <c r="AE98" s="117"/>
      <c r="AF98" s="117" t="s">
        <v>52</v>
      </c>
      <c r="AG98" s="117"/>
      <c r="AH98" s="117"/>
      <c r="AI98" s="117"/>
      <c r="AJ98" s="17"/>
      <c r="AK98" s="17"/>
    </row>
    <row r="99" spans="1:37" ht="16.5" hidden="1" customHeight="1" thickTop="1" thickBot="1" x14ac:dyDescent="0.35">
      <c r="A99" s="158">
        <v>11</v>
      </c>
      <c r="B99" s="158"/>
      <c r="C99" s="158"/>
      <c r="D99" s="158"/>
      <c r="E99" s="158"/>
      <c r="F99" s="159"/>
      <c r="G99" s="159"/>
      <c r="H99" s="159"/>
      <c r="I99" s="159"/>
      <c r="J99" s="158">
        <f t="shared" ref="J99" si="7">F99*$X$30</f>
        <v>0</v>
      </c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7"/>
      <c r="AK99" s="17"/>
    </row>
    <row r="100" spans="1:37" ht="16.5" hidden="1" customHeight="1" thickTop="1" thickBot="1" x14ac:dyDescent="0.35">
      <c r="A100" s="158"/>
      <c r="B100" s="158"/>
      <c r="C100" s="158"/>
      <c r="D100" s="158"/>
      <c r="E100" s="158"/>
      <c r="F100" s="159"/>
      <c r="G100" s="159"/>
      <c r="H100" s="159"/>
      <c r="I100" s="159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7"/>
      <c r="AK100" s="17"/>
    </row>
    <row r="101" spans="1:37" ht="16.5" hidden="1" customHeight="1" thickTop="1" thickBot="1" x14ac:dyDescent="0.35">
      <c r="A101" s="158"/>
      <c r="B101" s="158"/>
      <c r="C101" s="158"/>
      <c r="D101" s="158"/>
      <c r="E101" s="158"/>
      <c r="F101" s="159"/>
      <c r="G101" s="159"/>
      <c r="H101" s="159"/>
      <c r="I101" s="159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7"/>
      <c r="AK101" s="17"/>
    </row>
    <row r="102" spans="1:37" ht="16.5" hidden="1" customHeight="1" thickTop="1" thickBot="1" x14ac:dyDescent="0.35">
      <c r="A102" s="158"/>
      <c r="B102" s="158"/>
      <c r="C102" s="158"/>
      <c r="D102" s="158"/>
      <c r="E102" s="158"/>
      <c r="F102" s="159"/>
      <c r="G102" s="159"/>
      <c r="H102" s="159"/>
      <c r="I102" s="159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7"/>
      <c r="AK102" s="17"/>
    </row>
    <row r="103" spans="1:37" ht="16.5" hidden="1" customHeight="1" thickTop="1" thickBot="1" x14ac:dyDescent="0.35">
      <c r="A103" s="158"/>
      <c r="B103" s="158"/>
      <c r="C103" s="158"/>
      <c r="D103" s="158"/>
      <c r="E103" s="158"/>
      <c r="F103" s="159"/>
      <c r="G103" s="159"/>
      <c r="H103" s="159"/>
      <c r="I103" s="159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7"/>
      <c r="AK103" s="17"/>
    </row>
    <row r="104" spans="1:37" ht="31.5" hidden="1" customHeight="1" thickTop="1" thickBot="1" x14ac:dyDescent="0.35">
      <c r="A104" s="117" t="s">
        <v>47</v>
      </c>
      <c r="B104" s="117"/>
      <c r="C104" s="117"/>
      <c r="D104" s="117"/>
      <c r="E104" s="117"/>
      <c r="F104" s="117" t="s">
        <v>48</v>
      </c>
      <c r="G104" s="117"/>
      <c r="H104" s="117"/>
      <c r="I104" s="117"/>
      <c r="J104" s="117" t="s">
        <v>49</v>
      </c>
      <c r="K104" s="117"/>
      <c r="L104" s="117"/>
      <c r="M104" s="117"/>
      <c r="N104" s="117" t="s">
        <v>50</v>
      </c>
      <c r="O104" s="117"/>
      <c r="P104" s="117"/>
      <c r="Q104" s="117"/>
      <c r="R104" s="117"/>
      <c r="S104" s="117"/>
      <c r="T104" s="117"/>
      <c r="U104" s="117"/>
      <c r="V104" s="117"/>
      <c r="W104" s="117"/>
      <c r="X104" s="117" t="s">
        <v>51</v>
      </c>
      <c r="Y104" s="117"/>
      <c r="Z104" s="117"/>
      <c r="AA104" s="117"/>
      <c r="AB104" s="117"/>
      <c r="AC104" s="117"/>
      <c r="AD104" s="117"/>
      <c r="AE104" s="117"/>
      <c r="AF104" s="117" t="s">
        <v>52</v>
      </c>
      <c r="AG104" s="117"/>
      <c r="AH104" s="117"/>
      <c r="AI104" s="117"/>
      <c r="AJ104" s="17"/>
      <c r="AK104" s="17"/>
    </row>
    <row r="105" spans="1:37" ht="16.5" hidden="1" customHeight="1" thickTop="1" thickBot="1" x14ac:dyDescent="0.35">
      <c r="A105" s="158">
        <v>12</v>
      </c>
      <c r="B105" s="158"/>
      <c r="C105" s="158"/>
      <c r="D105" s="158"/>
      <c r="E105" s="158"/>
      <c r="F105" s="159"/>
      <c r="G105" s="159"/>
      <c r="H105" s="159"/>
      <c r="I105" s="159"/>
      <c r="J105" s="158">
        <f t="shared" ref="J105" si="8">F105*$X$30</f>
        <v>0</v>
      </c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7"/>
      <c r="AK105" s="17"/>
    </row>
    <row r="106" spans="1:37" ht="16.5" hidden="1" customHeight="1" thickTop="1" thickBot="1" x14ac:dyDescent="0.35">
      <c r="A106" s="158"/>
      <c r="B106" s="158"/>
      <c r="C106" s="158"/>
      <c r="D106" s="158"/>
      <c r="E106" s="158"/>
      <c r="F106" s="159"/>
      <c r="G106" s="159"/>
      <c r="H106" s="159"/>
      <c r="I106" s="159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7"/>
      <c r="AK106" s="17"/>
    </row>
    <row r="107" spans="1:37" ht="16.5" hidden="1" customHeight="1" thickTop="1" thickBot="1" x14ac:dyDescent="0.35">
      <c r="A107" s="158"/>
      <c r="B107" s="158"/>
      <c r="C107" s="158"/>
      <c r="D107" s="158"/>
      <c r="E107" s="158"/>
      <c r="F107" s="159"/>
      <c r="G107" s="159"/>
      <c r="H107" s="159"/>
      <c r="I107" s="159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7"/>
      <c r="AK107" s="17"/>
    </row>
    <row r="108" spans="1:37" ht="16.5" customHeight="1" thickTop="1" thickBot="1" x14ac:dyDescent="0.35">
      <c r="A108" s="158"/>
      <c r="B108" s="158"/>
      <c r="C108" s="158"/>
      <c r="D108" s="158"/>
      <c r="E108" s="158"/>
      <c r="F108" s="159"/>
      <c r="G108" s="159"/>
      <c r="H108" s="159"/>
      <c r="I108" s="159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7"/>
      <c r="AK108" s="17"/>
    </row>
    <row r="109" spans="1:37" ht="16.5" customHeight="1" thickTop="1" thickBot="1" x14ac:dyDescent="0.35">
      <c r="A109" s="158"/>
      <c r="B109" s="158"/>
      <c r="C109" s="158"/>
      <c r="D109" s="158"/>
      <c r="E109" s="158"/>
      <c r="F109" s="159"/>
      <c r="G109" s="159"/>
      <c r="H109" s="159"/>
      <c r="I109" s="159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7"/>
      <c r="AK109" s="17"/>
    </row>
    <row r="110" spans="1:37" s="28" customFormat="1" ht="19.5" customHeight="1" thickTop="1" thickBot="1" x14ac:dyDescent="0.35">
      <c r="A110" s="117" t="s">
        <v>53</v>
      </c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</row>
    <row r="111" spans="1:37" s="28" customFormat="1" ht="15.75" customHeight="1" thickTop="1" x14ac:dyDescent="0.3">
      <c r="A111" s="95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165" t="s">
        <v>54</v>
      </c>
      <c r="O111" s="165"/>
      <c r="P111" s="165"/>
      <c r="Q111" s="165"/>
      <c r="R111" s="165"/>
      <c r="S111" s="165"/>
      <c r="T111" s="165"/>
      <c r="U111" s="165"/>
      <c r="V111" s="165"/>
      <c r="W111" s="165"/>
      <c r="X111" s="165"/>
      <c r="Y111" s="166" t="s">
        <v>55</v>
      </c>
      <c r="Z111" s="166"/>
      <c r="AA111" s="166"/>
      <c r="AB111" s="166"/>
      <c r="AC111" s="166"/>
      <c r="AD111" s="166"/>
      <c r="AE111" s="166"/>
      <c r="AF111" s="167"/>
      <c r="AG111" s="93"/>
      <c r="AH111" s="32" t="s">
        <v>56</v>
      </c>
      <c r="AI111" s="33" t="s">
        <v>57</v>
      </c>
    </row>
    <row r="112" spans="1:37" s="28" customFormat="1" ht="15" customHeight="1" x14ac:dyDescent="0.3">
      <c r="A112" s="160" t="s">
        <v>58</v>
      </c>
      <c r="B112" s="161"/>
      <c r="C112" s="161"/>
      <c r="D112" s="161"/>
      <c r="E112" s="161"/>
      <c r="F112" s="161"/>
      <c r="G112" s="92" t="s">
        <v>59</v>
      </c>
      <c r="H112" s="96"/>
      <c r="I112" s="92"/>
      <c r="J112" s="92" t="s">
        <v>57</v>
      </c>
      <c r="K112" s="96" t="s">
        <v>60</v>
      </c>
      <c r="L112" s="92"/>
      <c r="M112" s="9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3" t="s">
        <v>61</v>
      </c>
      <c r="Z112" s="161"/>
      <c r="AA112" s="161"/>
      <c r="AB112" s="161"/>
      <c r="AC112" s="161"/>
      <c r="AD112" s="161"/>
      <c r="AE112" s="161"/>
      <c r="AF112" s="164"/>
      <c r="AG112" s="93"/>
      <c r="AH112" s="96"/>
      <c r="AI112" s="35"/>
    </row>
    <row r="113" spans="1:35" s="28" customFormat="1" x14ac:dyDescent="0.3">
      <c r="A113" s="160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9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36"/>
    </row>
    <row r="114" spans="1:35" s="28" customFormat="1" ht="15" customHeight="1" x14ac:dyDescent="0.3">
      <c r="A114" s="160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92"/>
      <c r="N114" s="161" t="s">
        <v>62</v>
      </c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 t="s">
        <v>55</v>
      </c>
      <c r="Z114" s="161"/>
      <c r="AA114" s="161"/>
      <c r="AB114" s="161"/>
      <c r="AC114" s="161"/>
      <c r="AD114" s="161"/>
      <c r="AE114" s="161"/>
      <c r="AF114" s="161"/>
      <c r="AG114" s="92"/>
      <c r="AH114" s="37" t="s">
        <v>56</v>
      </c>
      <c r="AI114" s="38" t="s">
        <v>57</v>
      </c>
    </row>
    <row r="115" spans="1:35" s="28" customFormat="1" ht="15" customHeight="1" x14ac:dyDescent="0.3">
      <c r="A115" s="160" t="s">
        <v>63</v>
      </c>
      <c r="B115" s="161"/>
      <c r="C115" s="161"/>
      <c r="D115" s="161"/>
      <c r="E115" s="161"/>
      <c r="F115" s="161"/>
      <c r="G115" s="92" t="s">
        <v>59</v>
      </c>
      <c r="H115" s="96"/>
      <c r="I115" s="92"/>
      <c r="J115" s="92" t="s">
        <v>57</v>
      </c>
      <c r="K115" s="96" t="s">
        <v>60</v>
      </c>
      <c r="L115" s="92"/>
      <c r="M115" s="9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9" t="s">
        <v>61</v>
      </c>
      <c r="Z115" s="170"/>
      <c r="AA115" s="170"/>
      <c r="AB115" s="170"/>
      <c r="AC115" s="170"/>
      <c r="AD115" s="170"/>
      <c r="AE115" s="170"/>
      <c r="AF115" s="171"/>
      <c r="AG115" s="99"/>
      <c r="AH115" s="40"/>
      <c r="AI115" s="41"/>
    </row>
    <row r="116" spans="1:35" s="28" customFormat="1" x14ac:dyDescent="0.3">
      <c r="A116" s="160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9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97"/>
      <c r="Z116" s="98"/>
      <c r="AA116" s="98"/>
      <c r="AB116" s="98"/>
      <c r="AC116" s="98"/>
      <c r="AD116" s="98"/>
      <c r="AE116" s="98"/>
      <c r="AF116" s="98"/>
      <c r="AG116" s="98"/>
      <c r="AH116" s="98"/>
      <c r="AI116" s="44"/>
    </row>
    <row r="117" spans="1:35" s="28" customFormat="1" x14ac:dyDescent="0.3">
      <c r="A117" s="95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45"/>
      <c r="AI117" s="46"/>
    </row>
    <row r="118" spans="1:35" s="28" customFormat="1" ht="25.5" customHeight="1" x14ac:dyDescent="0.3">
      <c r="A118" s="172" t="s">
        <v>64</v>
      </c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  <c r="AA118" s="173"/>
      <c r="AB118" s="173"/>
      <c r="AC118" s="173"/>
      <c r="AD118" s="173"/>
      <c r="AE118" s="173"/>
      <c r="AF118" s="173"/>
      <c r="AG118" s="173"/>
      <c r="AH118" s="173"/>
      <c r="AI118" s="174"/>
    </row>
    <row r="119" spans="1:35" s="28" customFormat="1" x14ac:dyDescent="0.3">
      <c r="A119" s="47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36"/>
    </row>
    <row r="120" spans="1:35" s="28" customFormat="1" ht="15" customHeight="1" x14ac:dyDescent="0.3">
      <c r="A120" s="160" t="s">
        <v>65</v>
      </c>
      <c r="B120" s="161"/>
      <c r="C120" s="161"/>
      <c r="D120" s="161"/>
      <c r="E120" s="161"/>
      <c r="F120" s="161"/>
      <c r="G120" s="161" t="s">
        <v>66</v>
      </c>
      <c r="H120" s="161"/>
      <c r="I120" s="96"/>
      <c r="J120" s="92"/>
      <c r="K120" s="161" t="s">
        <v>67</v>
      </c>
      <c r="L120" s="164"/>
      <c r="M120" s="96"/>
      <c r="N120" s="92"/>
      <c r="O120" s="161" t="s">
        <v>68</v>
      </c>
      <c r="P120" s="164"/>
      <c r="Q120" s="96" t="s">
        <v>60</v>
      </c>
      <c r="R120" s="92"/>
      <c r="S120" s="161" t="s">
        <v>69</v>
      </c>
      <c r="T120" s="164"/>
      <c r="U120" s="96"/>
      <c r="V120" s="163" t="s">
        <v>70</v>
      </c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4"/>
      <c r="AI120" s="35"/>
    </row>
    <row r="121" spans="1:35" ht="15" thickBot="1" x14ac:dyDescent="0.3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1"/>
    </row>
    <row r="122" spans="1:35" x14ac:dyDescent="0.3">
      <c r="A122" s="52"/>
      <c r="B122" s="52"/>
      <c r="C122" s="52"/>
      <c r="D122" s="52"/>
      <c r="E122" s="52"/>
      <c r="F122" s="52"/>
      <c r="AA122" s="94"/>
      <c r="AB122" s="54"/>
      <c r="AH122" s="94"/>
      <c r="AI122" s="94"/>
    </row>
    <row r="123" spans="1:35" x14ac:dyDescent="0.3">
      <c r="AA123" s="94"/>
      <c r="AB123" s="54"/>
      <c r="AH123" s="94"/>
      <c r="AI123" s="94"/>
    </row>
    <row r="124" spans="1:35" ht="15" customHeight="1" x14ac:dyDescent="0.3">
      <c r="AA124" s="94"/>
      <c r="AB124" s="54"/>
      <c r="AH124" s="94"/>
      <c r="AI124" s="94"/>
    </row>
    <row r="125" spans="1:35" ht="15" customHeight="1" x14ac:dyDescent="0.3">
      <c r="AA125" s="94"/>
      <c r="AB125" s="54"/>
      <c r="AH125" s="94"/>
      <c r="AI125" s="94"/>
    </row>
    <row r="126" spans="1:35" ht="15" customHeight="1" x14ac:dyDescent="0.3">
      <c r="A126" s="94" t="s">
        <v>71</v>
      </c>
      <c r="AA126" s="94"/>
      <c r="AB126" s="54"/>
      <c r="AH126" s="94"/>
      <c r="AI126" s="94"/>
    </row>
    <row r="127" spans="1:35" ht="15" customHeight="1" x14ac:dyDescent="0.3">
      <c r="A127" s="94" t="s">
        <v>72</v>
      </c>
      <c r="AA127" s="94"/>
      <c r="AB127" s="54"/>
      <c r="AH127" s="94"/>
      <c r="AI127" s="94"/>
    </row>
    <row r="128" spans="1:35" ht="15" customHeight="1" x14ac:dyDescent="0.3">
      <c r="AA128" s="94"/>
      <c r="AB128" s="54"/>
      <c r="AH128" s="94"/>
      <c r="AI128" s="94"/>
    </row>
    <row r="129" spans="1:39" ht="15" customHeight="1" x14ac:dyDescent="0.3">
      <c r="A129" s="94" t="s">
        <v>9</v>
      </c>
      <c r="B129" s="168" t="s">
        <v>73</v>
      </c>
      <c r="C129" s="168"/>
      <c r="D129" s="168"/>
      <c r="E129" s="168"/>
      <c r="F129" s="168"/>
      <c r="G129" s="168"/>
      <c r="H129" s="168"/>
      <c r="I129" s="168"/>
      <c r="AA129" s="94"/>
      <c r="AB129" s="54"/>
      <c r="AH129" s="94"/>
      <c r="AI129" s="94"/>
    </row>
    <row r="130" spans="1:39" ht="15" customHeight="1" x14ac:dyDescent="0.3">
      <c r="AA130" s="94"/>
      <c r="AB130" s="54"/>
      <c r="AH130" s="94"/>
      <c r="AI130" s="94"/>
      <c r="AJ130" s="55"/>
      <c r="AK130" s="55"/>
      <c r="AL130" s="55"/>
      <c r="AM130" s="55"/>
    </row>
    <row r="131" spans="1:39" ht="15" customHeight="1" x14ac:dyDescent="0.3">
      <c r="B131" s="94" t="str">
        <f>CONCATENATE(AB131,"",AC131)</f>
        <v>0.1 Servizi istituzionali, generali e di gestione</v>
      </c>
      <c r="AA131" s="94"/>
      <c r="AB131" s="54" t="s">
        <v>74</v>
      </c>
      <c r="AC131" s="94" t="s">
        <v>75</v>
      </c>
      <c r="AH131" s="94"/>
      <c r="AI131" s="94"/>
      <c r="AJ131" s="55"/>
      <c r="AK131" s="55"/>
      <c r="AL131" s="55"/>
      <c r="AM131" s="55"/>
    </row>
    <row r="132" spans="1:39" ht="15" customHeight="1" x14ac:dyDescent="0.3">
      <c r="B132" s="94" t="str">
        <f t="shared" ref="B132:B153" si="9">CONCATENATE(AB132,"",AC132)</f>
        <v>0.2 Giustizia</v>
      </c>
      <c r="AA132" s="94"/>
      <c r="AB132" s="54" t="s">
        <v>76</v>
      </c>
      <c r="AC132" s="94" t="s">
        <v>77</v>
      </c>
      <c r="AH132" s="94"/>
      <c r="AI132" s="94"/>
      <c r="AJ132" s="55"/>
      <c r="AK132" s="55"/>
      <c r="AL132" s="55"/>
      <c r="AM132" s="55"/>
    </row>
    <row r="133" spans="1:39" x14ac:dyDescent="0.3">
      <c r="B133" s="94" t="str">
        <f t="shared" si="9"/>
        <v>0.3 Ordine pubblico e sicurezza</v>
      </c>
      <c r="AA133" s="94"/>
      <c r="AB133" s="54" t="s">
        <v>78</v>
      </c>
      <c r="AC133" s="94" t="s">
        <v>79</v>
      </c>
      <c r="AH133" s="94"/>
      <c r="AI133" s="94"/>
      <c r="AJ133" s="55"/>
      <c r="AK133" s="55"/>
      <c r="AL133" s="55"/>
      <c r="AM133" s="55"/>
    </row>
    <row r="134" spans="1:39" x14ac:dyDescent="0.3">
      <c r="B134" s="94" t="str">
        <f t="shared" si="9"/>
        <v>0.4 Istruzione e diritto allo studio</v>
      </c>
      <c r="AA134" s="94"/>
      <c r="AB134" s="54" t="s">
        <v>80</v>
      </c>
      <c r="AC134" s="94" t="s">
        <v>81</v>
      </c>
      <c r="AH134" s="94"/>
      <c r="AI134" s="94"/>
      <c r="AJ134" s="56"/>
      <c r="AK134" s="56"/>
      <c r="AL134" s="56"/>
      <c r="AM134" s="55"/>
    </row>
    <row r="135" spans="1:39" x14ac:dyDescent="0.3">
      <c r="B135" s="94" t="str">
        <f t="shared" si="9"/>
        <v>0.5 Tutela e valorizzazione dei beni e delle attività culturali</v>
      </c>
      <c r="AA135" s="94"/>
      <c r="AB135" s="54" t="s">
        <v>82</v>
      </c>
      <c r="AC135" s="94" t="s">
        <v>83</v>
      </c>
      <c r="AH135" s="94"/>
      <c r="AI135" s="94"/>
      <c r="AJ135" s="55"/>
      <c r="AK135" s="55"/>
      <c r="AL135" s="55"/>
      <c r="AM135" s="55"/>
    </row>
    <row r="136" spans="1:39" x14ac:dyDescent="0.3">
      <c r="B136" s="94" t="str">
        <f t="shared" si="9"/>
        <v>0.6 Politiche giovanili, sport e tempo libero</v>
      </c>
      <c r="AA136" s="94"/>
      <c r="AB136" s="54" t="s">
        <v>84</v>
      </c>
      <c r="AC136" s="94" t="s">
        <v>85</v>
      </c>
      <c r="AH136" s="94"/>
      <c r="AI136" s="94"/>
      <c r="AJ136" s="56"/>
      <c r="AK136" s="56"/>
      <c r="AL136" s="56"/>
      <c r="AM136" s="55"/>
    </row>
    <row r="137" spans="1:39" x14ac:dyDescent="0.3">
      <c r="B137" s="94" t="str">
        <f t="shared" si="9"/>
        <v>0.7 Turismo</v>
      </c>
      <c r="AA137" s="94"/>
      <c r="AB137" s="54" t="s">
        <v>86</v>
      </c>
      <c r="AC137" s="94" t="s">
        <v>87</v>
      </c>
      <c r="AH137" s="94"/>
      <c r="AI137" s="94"/>
      <c r="AJ137" s="56"/>
      <c r="AK137" s="56"/>
      <c r="AL137" s="56"/>
      <c r="AM137" s="55"/>
    </row>
    <row r="138" spans="1:39" x14ac:dyDescent="0.3">
      <c r="B138" s="94" t="str">
        <f t="shared" si="9"/>
        <v>0.8 Assetto del territorio ed edilizia abitativa</v>
      </c>
      <c r="AA138" s="94"/>
      <c r="AB138" s="54" t="s">
        <v>88</v>
      </c>
      <c r="AC138" s="94" t="s">
        <v>89</v>
      </c>
      <c r="AH138" s="94"/>
      <c r="AI138" s="94"/>
      <c r="AJ138" s="56"/>
      <c r="AK138" s="56"/>
      <c r="AL138" s="56"/>
      <c r="AM138" s="55"/>
    </row>
    <row r="139" spans="1:39" x14ac:dyDescent="0.3">
      <c r="B139" s="94" t="str">
        <f t="shared" si="9"/>
        <v>0.9Sviluppo sostenibile e tutela del territorio e dell'ambiente</v>
      </c>
      <c r="AA139" s="94"/>
      <c r="AB139" s="54" t="s">
        <v>90</v>
      </c>
      <c r="AC139" s="94" t="s">
        <v>91</v>
      </c>
      <c r="AH139" s="94"/>
      <c r="AI139" s="94"/>
      <c r="AJ139" s="56"/>
      <c r="AK139" s="56"/>
      <c r="AL139" s="56"/>
      <c r="AM139" s="55"/>
    </row>
    <row r="140" spans="1:39" x14ac:dyDescent="0.3">
      <c r="B140" s="94" t="str">
        <f t="shared" si="9"/>
        <v>10   Trasporti e diritto alla mobilità</v>
      </c>
      <c r="AA140" s="94"/>
      <c r="AB140" s="54" t="s">
        <v>92</v>
      </c>
      <c r="AC140" s="94" t="s">
        <v>93</v>
      </c>
      <c r="AH140" s="94"/>
      <c r="AI140" s="94"/>
      <c r="AJ140" s="56"/>
      <c r="AK140" s="56"/>
      <c r="AL140" s="56"/>
      <c r="AM140" s="55"/>
    </row>
    <row r="141" spans="1:39" x14ac:dyDescent="0.3">
      <c r="B141" s="94" t="str">
        <f t="shared" si="9"/>
        <v>11    Soccorso civile</v>
      </c>
      <c r="AA141" s="94"/>
      <c r="AB141" s="54" t="s">
        <v>94</v>
      </c>
      <c r="AC141" s="94" t="s">
        <v>95</v>
      </c>
      <c r="AH141" s="94"/>
      <c r="AI141" s="94"/>
      <c r="AJ141" s="56"/>
      <c r="AK141" s="56"/>
      <c r="AL141" s="56"/>
      <c r="AM141" s="55"/>
    </row>
    <row r="142" spans="1:39" x14ac:dyDescent="0.3">
      <c r="B142" s="94" t="str">
        <f t="shared" si="9"/>
        <v>12   Diritti sociali, politiche sociali e famiglia</v>
      </c>
      <c r="AA142" s="94"/>
      <c r="AB142" s="54" t="s">
        <v>96</v>
      </c>
      <c r="AC142" s="94" t="s">
        <v>97</v>
      </c>
      <c r="AH142" s="94"/>
      <c r="AI142" s="94"/>
      <c r="AJ142" s="56"/>
      <c r="AK142" s="56"/>
      <c r="AL142" s="56"/>
      <c r="AM142" s="55"/>
    </row>
    <row r="143" spans="1:39" x14ac:dyDescent="0.3">
      <c r="B143" s="94" t="str">
        <f t="shared" si="9"/>
        <v>13   Tutela della salute</v>
      </c>
      <c r="AA143" s="94"/>
      <c r="AB143" s="54" t="s">
        <v>98</v>
      </c>
      <c r="AC143" s="94" t="s">
        <v>99</v>
      </c>
      <c r="AH143" s="94"/>
      <c r="AI143" s="94"/>
      <c r="AJ143" s="56"/>
      <c r="AK143" s="56"/>
      <c r="AL143" s="56"/>
      <c r="AM143" s="55"/>
    </row>
    <row r="144" spans="1:39" x14ac:dyDescent="0.3">
      <c r="B144" s="94" t="str">
        <f t="shared" si="9"/>
        <v>14   Sviluppo economico e competitività</v>
      </c>
      <c r="AA144" s="94"/>
      <c r="AB144" s="54" t="s">
        <v>100</v>
      </c>
      <c r="AC144" s="94" t="s">
        <v>101</v>
      </c>
      <c r="AH144" s="94"/>
      <c r="AI144" s="94"/>
      <c r="AJ144" s="56"/>
      <c r="AK144" s="56"/>
      <c r="AL144" s="56"/>
      <c r="AM144" s="55"/>
    </row>
    <row r="145" spans="1:39" x14ac:dyDescent="0.3">
      <c r="B145" s="94" t="str">
        <f t="shared" si="9"/>
        <v>15   Politiche per il lavoro e la formazione professionale</v>
      </c>
      <c r="AA145" s="94"/>
      <c r="AB145" s="54" t="s">
        <v>102</v>
      </c>
      <c r="AC145" s="94" t="s">
        <v>103</v>
      </c>
      <c r="AH145" s="94"/>
      <c r="AI145" s="94"/>
      <c r="AJ145" s="56"/>
      <c r="AK145" s="56"/>
      <c r="AL145" s="56"/>
      <c r="AM145" s="55"/>
    </row>
    <row r="146" spans="1:39" x14ac:dyDescent="0.3">
      <c r="B146" s="94" t="str">
        <f t="shared" si="9"/>
        <v>16   Agricoltura, politiche agroalimentari e pesca</v>
      </c>
      <c r="AA146" s="94"/>
      <c r="AB146" s="54" t="s">
        <v>104</v>
      </c>
      <c r="AC146" s="94" t="s">
        <v>105</v>
      </c>
      <c r="AH146" s="94"/>
      <c r="AI146" s="94"/>
      <c r="AJ146" s="56"/>
      <c r="AK146" s="56"/>
      <c r="AL146" s="56"/>
      <c r="AM146" s="55"/>
    </row>
    <row r="147" spans="1:39" x14ac:dyDescent="0.3">
      <c r="B147" s="94" t="str">
        <f t="shared" si="9"/>
        <v>17  Energia e diversificazione delle fonti energetiche</v>
      </c>
      <c r="AA147" s="94"/>
      <c r="AB147" s="54" t="s">
        <v>106</v>
      </c>
      <c r="AC147" s="94" t="s">
        <v>107</v>
      </c>
      <c r="AH147" s="94"/>
      <c r="AI147" s="94"/>
      <c r="AJ147" s="56"/>
      <c r="AK147" s="56"/>
      <c r="AL147" s="56"/>
      <c r="AM147" s="55"/>
    </row>
    <row r="148" spans="1:39" x14ac:dyDescent="0.3">
      <c r="B148" s="94" t="str">
        <f t="shared" si="9"/>
        <v>18   Relazioni con le altre autonomie territoriali e locali</v>
      </c>
      <c r="AA148" s="94"/>
      <c r="AB148" s="54" t="s">
        <v>108</v>
      </c>
      <c r="AC148" s="94" t="s">
        <v>109</v>
      </c>
      <c r="AH148" s="94"/>
      <c r="AI148" s="94"/>
      <c r="AJ148" s="56"/>
      <c r="AK148" s="56"/>
      <c r="AL148" s="56"/>
      <c r="AM148" s="55"/>
    </row>
    <row r="149" spans="1:39" x14ac:dyDescent="0.3">
      <c r="B149" s="94" t="str">
        <f t="shared" si="9"/>
        <v>19  Relazioni internazionali</v>
      </c>
      <c r="AA149" s="94"/>
      <c r="AB149" s="54" t="s">
        <v>110</v>
      </c>
      <c r="AC149" s="94" t="s">
        <v>111</v>
      </c>
      <c r="AH149" s="94"/>
      <c r="AI149" s="94"/>
      <c r="AJ149" s="56"/>
      <c r="AK149" s="56"/>
      <c r="AL149" s="56"/>
      <c r="AM149" s="55"/>
    </row>
    <row r="150" spans="1:39" x14ac:dyDescent="0.3">
      <c r="B150" s="94" t="str">
        <f t="shared" si="9"/>
        <v>20   Fondi e accantonamenti</v>
      </c>
      <c r="AA150" s="94"/>
      <c r="AB150" s="54" t="s">
        <v>112</v>
      </c>
      <c r="AC150" s="94" t="s">
        <v>113</v>
      </c>
      <c r="AH150" s="94"/>
      <c r="AI150" s="94"/>
      <c r="AJ150" s="56"/>
      <c r="AK150" s="56"/>
      <c r="AL150" s="56"/>
      <c r="AM150" s="55"/>
    </row>
    <row r="151" spans="1:39" x14ac:dyDescent="0.3">
      <c r="B151" s="94" t="str">
        <f t="shared" si="9"/>
        <v>50   Debito pubblico</v>
      </c>
      <c r="AA151" s="94"/>
      <c r="AB151" s="54" t="s">
        <v>114</v>
      </c>
      <c r="AC151" s="94" t="s">
        <v>115</v>
      </c>
      <c r="AH151" s="94"/>
      <c r="AI151" s="94"/>
      <c r="AJ151" s="56"/>
      <c r="AK151" s="56"/>
      <c r="AL151" s="56"/>
      <c r="AM151" s="55"/>
    </row>
    <row r="152" spans="1:39" x14ac:dyDescent="0.3">
      <c r="B152" s="94" t="str">
        <f t="shared" si="9"/>
        <v>60   Anticipazioni finanziarie</v>
      </c>
      <c r="AA152" s="94"/>
      <c r="AB152" s="54" t="s">
        <v>116</v>
      </c>
      <c r="AC152" s="94" t="s">
        <v>117</v>
      </c>
      <c r="AH152" s="94"/>
      <c r="AI152" s="94"/>
      <c r="AJ152" s="56"/>
      <c r="AK152" s="56"/>
      <c r="AL152" s="56"/>
      <c r="AM152" s="55"/>
    </row>
    <row r="153" spans="1:39" ht="15" customHeight="1" x14ac:dyDescent="0.3">
      <c r="B153" s="94" t="str">
        <f t="shared" si="9"/>
        <v>99  Servizi per conto terzi</v>
      </c>
      <c r="AA153" s="94"/>
      <c r="AB153" s="54" t="s">
        <v>118</v>
      </c>
      <c r="AC153" s="94" t="s">
        <v>119</v>
      </c>
      <c r="AH153" s="94"/>
      <c r="AI153" s="94"/>
      <c r="AJ153" s="94"/>
      <c r="AK153" s="94"/>
      <c r="AL153" s="94"/>
      <c r="AM153" s="94"/>
    </row>
    <row r="154" spans="1:39" ht="15" customHeight="1" x14ac:dyDescent="0.3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AA154" s="94"/>
      <c r="AB154" s="54"/>
      <c r="AH154" s="94"/>
      <c r="AI154" s="94"/>
      <c r="AJ154" s="57"/>
      <c r="AK154" s="57"/>
      <c r="AL154" s="57"/>
      <c r="AM154" s="57"/>
    </row>
    <row r="155" spans="1:39" s="56" customFormat="1" x14ac:dyDescent="0.3">
      <c r="A155" s="94"/>
      <c r="B155" s="168" t="s">
        <v>120</v>
      </c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54"/>
      <c r="AC155" s="94"/>
      <c r="AD155" s="94"/>
      <c r="AE155" s="94"/>
      <c r="AF155" s="94"/>
      <c r="AG155" s="94"/>
      <c r="AH155" s="94"/>
      <c r="AI155" s="94"/>
    </row>
    <row r="156" spans="1:39" s="56" customFormat="1" x14ac:dyDescent="0.3">
      <c r="A156" s="94"/>
      <c r="B156" s="94" t="str">
        <f t="shared" ref="B156:B218" si="10">CONCATENATE(AB156,"",AC156)</f>
        <v>0.1   Organi istituzionali</v>
      </c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54" t="s">
        <v>121</v>
      </c>
      <c r="AC156" s="94" t="s">
        <v>122</v>
      </c>
      <c r="AD156" s="94"/>
      <c r="AE156" s="94"/>
      <c r="AF156" s="94"/>
      <c r="AG156" s="94"/>
      <c r="AH156" s="94"/>
      <c r="AI156" s="94"/>
    </row>
    <row r="157" spans="1:39" s="56" customFormat="1" x14ac:dyDescent="0.3">
      <c r="A157" s="94"/>
      <c r="B157" s="94" t="str">
        <f t="shared" si="10"/>
        <v>0.2   Segreteria generale</v>
      </c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54" t="s">
        <v>123</v>
      </c>
      <c r="AC157" s="94" t="s">
        <v>124</v>
      </c>
      <c r="AD157" s="94"/>
      <c r="AE157" s="94"/>
      <c r="AF157" s="94"/>
      <c r="AG157" s="94"/>
      <c r="AH157" s="94"/>
      <c r="AI157" s="94"/>
    </row>
    <row r="158" spans="1:39" s="56" customFormat="1" x14ac:dyDescent="0.3">
      <c r="A158" s="94"/>
      <c r="B158" s="94" t="str">
        <f t="shared" si="10"/>
        <v>0.3 Gestione economica, finanziaria, programmazione e provveditorato</v>
      </c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54" t="s">
        <v>78</v>
      </c>
      <c r="AC158" s="94" t="s">
        <v>125</v>
      </c>
      <c r="AD158" s="94"/>
      <c r="AE158" s="94"/>
      <c r="AF158" s="94"/>
      <c r="AG158" s="94"/>
      <c r="AH158" s="94"/>
      <c r="AI158" s="94"/>
    </row>
    <row r="159" spans="1:39" s="56" customFormat="1" x14ac:dyDescent="0.3">
      <c r="A159" s="94"/>
      <c r="B159" s="94" t="str">
        <f t="shared" si="10"/>
        <v>0.4 Gestione delle entrate tributarie e servizi fiscal</v>
      </c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54" t="s">
        <v>80</v>
      </c>
      <c r="AC159" s="94" t="s">
        <v>126</v>
      </c>
      <c r="AD159" s="94"/>
      <c r="AE159" s="94"/>
      <c r="AF159" s="94"/>
      <c r="AG159" s="94"/>
      <c r="AH159" s="94"/>
      <c r="AI159" s="94"/>
    </row>
    <row r="160" spans="1:39" s="56" customFormat="1" x14ac:dyDescent="0.3">
      <c r="A160" s="94"/>
      <c r="B160" s="94" t="str">
        <f t="shared" si="10"/>
        <v>0.5 Gestione dei beni demaniali e patrimo</v>
      </c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54" t="s">
        <v>82</v>
      </c>
      <c r="AC160" s="94" t="s">
        <v>127</v>
      </c>
      <c r="AD160" s="94"/>
      <c r="AE160" s="94"/>
      <c r="AF160" s="94"/>
      <c r="AG160" s="94"/>
      <c r="AH160" s="94"/>
      <c r="AI160" s="94"/>
    </row>
    <row r="161" spans="1:35" s="56" customFormat="1" x14ac:dyDescent="0.3">
      <c r="A161" s="94"/>
      <c r="B161" s="94" t="str">
        <f t="shared" si="10"/>
        <v>0.6 Ufficio tecnico</v>
      </c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54" t="s">
        <v>84</v>
      </c>
      <c r="AC161" s="94" t="s">
        <v>128</v>
      </c>
      <c r="AD161" s="94"/>
      <c r="AE161" s="94"/>
      <c r="AF161" s="94"/>
      <c r="AG161" s="94"/>
      <c r="AH161" s="94"/>
      <c r="AI161" s="94"/>
    </row>
    <row r="162" spans="1:35" s="56" customFormat="1" x14ac:dyDescent="0.3">
      <c r="A162" s="94"/>
      <c r="B162" s="94" t="str">
        <f t="shared" si="10"/>
        <v>0.7  Elezioni e consultazioni popolari - Anagrafe e stato civile</v>
      </c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54" t="s">
        <v>129</v>
      </c>
      <c r="AC162" s="94" t="s">
        <v>130</v>
      </c>
      <c r="AD162" s="94"/>
      <c r="AE162" s="94"/>
      <c r="AF162" s="94"/>
      <c r="AG162" s="94"/>
      <c r="AH162" s="94"/>
      <c r="AI162" s="94"/>
    </row>
    <row r="163" spans="1:35" s="56" customFormat="1" x14ac:dyDescent="0.3">
      <c r="A163" s="94"/>
      <c r="B163" s="94" t="str">
        <f t="shared" si="10"/>
        <v>0.8 Statistica e sistemi informativi</v>
      </c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54" t="s">
        <v>88</v>
      </c>
      <c r="AC163" s="94" t="s">
        <v>131</v>
      </c>
      <c r="AD163" s="94"/>
      <c r="AE163" s="94"/>
      <c r="AF163" s="94"/>
      <c r="AG163" s="94"/>
      <c r="AH163" s="94"/>
      <c r="AI163" s="94"/>
    </row>
    <row r="164" spans="1:35" s="56" customFormat="1" x14ac:dyDescent="0.3">
      <c r="A164" s="94"/>
      <c r="B164" s="94" t="str">
        <f t="shared" si="10"/>
        <v>0.9 Assistenza tecnico-amministrativa agli enti locali</v>
      </c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54" t="s">
        <v>132</v>
      </c>
      <c r="AC164" s="94" t="s">
        <v>133</v>
      </c>
      <c r="AD164" s="94"/>
      <c r="AE164" s="94"/>
      <c r="AF164" s="94"/>
      <c r="AG164" s="94"/>
      <c r="AH164" s="94"/>
      <c r="AI164" s="94"/>
    </row>
    <row r="165" spans="1:35" s="56" customFormat="1" x14ac:dyDescent="0.3">
      <c r="A165" s="94"/>
      <c r="B165" s="94" t="str">
        <f t="shared" si="10"/>
        <v>10 Risorse umane</v>
      </c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54" t="s">
        <v>134</v>
      </c>
      <c r="AC165" s="94" t="s">
        <v>135</v>
      </c>
      <c r="AD165" s="94"/>
      <c r="AE165" s="94"/>
      <c r="AF165" s="94"/>
      <c r="AG165" s="94"/>
      <c r="AH165" s="94"/>
      <c r="AI165" s="94"/>
    </row>
    <row r="166" spans="1:35" s="56" customFormat="1" x14ac:dyDescent="0.3">
      <c r="A166" s="94"/>
      <c r="B166" s="94" t="str">
        <f t="shared" si="10"/>
        <v>11 Altri servizi generali</v>
      </c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54" t="s">
        <v>136</v>
      </c>
      <c r="AC166" s="94" t="s">
        <v>137</v>
      </c>
      <c r="AD166" s="94"/>
      <c r="AE166" s="94"/>
      <c r="AF166" s="94"/>
      <c r="AG166" s="94"/>
      <c r="AH166" s="94"/>
      <c r="AI166" s="94"/>
    </row>
    <row r="167" spans="1:35" s="56" customFormat="1" x14ac:dyDescent="0.3">
      <c r="A167" s="94"/>
      <c r="B167" s="94" t="str">
        <f t="shared" si="10"/>
        <v>0.1  Uffici giudiziari</v>
      </c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54" t="s">
        <v>138</v>
      </c>
      <c r="AC167" s="94" t="s">
        <v>139</v>
      </c>
      <c r="AD167" s="94"/>
      <c r="AE167" s="94"/>
      <c r="AF167" s="94"/>
      <c r="AG167" s="94"/>
      <c r="AH167" s="94"/>
      <c r="AI167" s="94"/>
    </row>
    <row r="168" spans="1:35" s="56" customFormat="1" x14ac:dyDescent="0.3">
      <c r="A168" s="94"/>
      <c r="B168" s="94" t="str">
        <f t="shared" si="10"/>
        <v>0.2 Casa circondariale e altri servizi</v>
      </c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54" t="s">
        <v>76</v>
      </c>
      <c r="AC168" s="94" t="s">
        <v>140</v>
      </c>
      <c r="AD168" s="94"/>
      <c r="AE168" s="94"/>
      <c r="AF168" s="94"/>
      <c r="AG168" s="94"/>
      <c r="AH168" s="94"/>
      <c r="AI168" s="94"/>
    </row>
    <row r="169" spans="1:35" s="56" customFormat="1" x14ac:dyDescent="0.3">
      <c r="A169" s="94"/>
      <c r="B169" s="94" t="str">
        <f t="shared" si="10"/>
        <v>0.1 Polizia locale e amministrativa</v>
      </c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54" t="s">
        <v>74</v>
      </c>
      <c r="AC169" s="94" t="s">
        <v>141</v>
      </c>
      <c r="AD169" s="94"/>
      <c r="AE169" s="94"/>
      <c r="AF169" s="94"/>
      <c r="AG169" s="94"/>
      <c r="AH169" s="94"/>
      <c r="AI169" s="94"/>
    </row>
    <row r="170" spans="1:35" s="56" customFormat="1" x14ac:dyDescent="0.3">
      <c r="A170" s="94"/>
      <c r="B170" s="94" t="str">
        <f t="shared" si="10"/>
        <v>0.2 Sistema integrato di sicurezza urbana</v>
      </c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54" t="s">
        <v>76</v>
      </c>
      <c r="AC170" s="94" t="s">
        <v>142</v>
      </c>
      <c r="AD170" s="94"/>
      <c r="AE170" s="94"/>
      <c r="AF170" s="94"/>
      <c r="AG170" s="94"/>
      <c r="AH170" s="94"/>
      <c r="AI170" s="94"/>
    </row>
    <row r="171" spans="1:35" s="56" customFormat="1" x14ac:dyDescent="0.3">
      <c r="A171" s="94"/>
      <c r="B171" s="94" t="str">
        <f t="shared" si="10"/>
        <v>0.1 Istruzione prescolastica</v>
      </c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54" t="s">
        <v>74</v>
      </c>
      <c r="AC171" s="94" t="s">
        <v>143</v>
      </c>
      <c r="AD171" s="94"/>
      <c r="AE171" s="94"/>
      <c r="AF171" s="94"/>
      <c r="AG171" s="94"/>
      <c r="AH171" s="94"/>
      <c r="AI171" s="94"/>
    </row>
    <row r="172" spans="1:35" s="56" customFormat="1" x14ac:dyDescent="0.3">
      <c r="A172" s="94"/>
      <c r="B172" s="94" t="str">
        <f t="shared" si="10"/>
        <v>0.2 Altri ordini di istruzione non universitaria</v>
      </c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54" t="s">
        <v>76</v>
      </c>
      <c r="AC172" s="94" t="s">
        <v>144</v>
      </c>
      <c r="AD172" s="94"/>
      <c r="AE172" s="94"/>
      <c r="AF172" s="94"/>
      <c r="AG172" s="94"/>
      <c r="AH172" s="94"/>
      <c r="AI172" s="94"/>
    </row>
    <row r="173" spans="1:35" s="56" customFormat="1" x14ac:dyDescent="0.3">
      <c r="A173" s="94"/>
      <c r="B173" s="94" t="str">
        <f t="shared" si="10"/>
        <v>0.4 Istruzione universitaria</v>
      </c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54" t="s">
        <v>80</v>
      </c>
      <c r="AC173" s="94" t="s">
        <v>145</v>
      </c>
      <c r="AD173" s="94"/>
      <c r="AE173" s="94"/>
      <c r="AF173" s="94"/>
      <c r="AG173" s="94"/>
      <c r="AH173" s="94"/>
      <c r="AI173" s="94"/>
    </row>
    <row r="174" spans="1:35" s="56" customFormat="1" x14ac:dyDescent="0.3">
      <c r="A174" s="94"/>
      <c r="B174" s="94" t="str">
        <f t="shared" si="10"/>
        <v>0.5 Istruzione tecnica superiore</v>
      </c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54" t="s">
        <v>82</v>
      </c>
      <c r="AC174" s="94" t="s">
        <v>146</v>
      </c>
      <c r="AD174" s="94"/>
      <c r="AE174" s="94"/>
      <c r="AF174" s="94"/>
      <c r="AG174" s="94"/>
      <c r="AH174" s="94"/>
      <c r="AI174" s="94"/>
    </row>
    <row r="175" spans="1:35" s="56" customFormat="1" x14ac:dyDescent="0.3">
      <c r="A175" s="94"/>
      <c r="B175" s="94" t="str">
        <f t="shared" si="10"/>
        <v>0.6 Servizi ausiliari all’istruzione</v>
      </c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54" t="s">
        <v>84</v>
      </c>
      <c r="AC175" s="94" t="s">
        <v>147</v>
      </c>
      <c r="AD175" s="94"/>
      <c r="AE175" s="94"/>
      <c r="AF175" s="94"/>
      <c r="AG175" s="94"/>
      <c r="AH175" s="94"/>
      <c r="AI175" s="94"/>
    </row>
    <row r="176" spans="1:35" s="56" customFormat="1" x14ac:dyDescent="0.3">
      <c r="A176" s="94"/>
      <c r="B176" s="94" t="str">
        <f t="shared" si="10"/>
        <v>0.7  Diritto allo studio</v>
      </c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54" t="s">
        <v>129</v>
      </c>
      <c r="AC176" s="94" t="s">
        <v>148</v>
      </c>
      <c r="AD176" s="94"/>
      <c r="AE176" s="94"/>
      <c r="AF176" s="94"/>
      <c r="AG176" s="94"/>
      <c r="AH176" s="94"/>
      <c r="AI176" s="94"/>
    </row>
    <row r="177" spans="1:35" s="56" customFormat="1" x14ac:dyDescent="0.3">
      <c r="A177" s="94"/>
      <c r="B177" s="94" t="str">
        <f t="shared" si="10"/>
        <v>0.1 Valorizzazione dei beni di interesse storico</v>
      </c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54" t="s">
        <v>74</v>
      </c>
      <c r="AC177" s="94" t="s">
        <v>149</v>
      </c>
      <c r="AD177" s="94"/>
      <c r="AE177" s="94"/>
      <c r="AF177" s="94"/>
      <c r="AG177" s="94"/>
      <c r="AH177" s="94"/>
      <c r="AI177" s="94"/>
    </row>
    <row r="178" spans="1:35" s="56" customFormat="1" x14ac:dyDescent="0.3">
      <c r="A178" s="94"/>
      <c r="B178" s="94" t="str">
        <f t="shared" si="10"/>
        <v>0.2 Attività culturali e interventi diversi nel settore culturale</v>
      </c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54" t="s">
        <v>76</v>
      </c>
      <c r="AC178" s="94" t="s">
        <v>150</v>
      </c>
      <c r="AD178" s="94"/>
      <c r="AE178" s="94"/>
      <c r="AF178" s="94"/>
      <c r="AG178" s="94"/>
      <c r="AH178" s="94"/>
      <c r="AI178" s="94"/>
    </row>
    <row r="179" spans="1:35" s="56" customFormat="1" x14ac:dyDescent="0.3">
      <c r="A179" s="94"/>
      <c r="B179" s="94" t="str">
        <f t="shared" si="10"/>
        <v>0.1 Sport e tempo libero</v>
      </c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54" t="s">
        <v>74</v>
      </c>
      <c r="AC179" s="94" t="s">
        <v>151</v>
      </c>
      <c r="AD179" s="94"/>
      <c r="AE179" s="94"/>
      <c r="AF179" s="94"/>
      <c r="AG179" s="94"/>
      <c r="AH179" s="94"/>
      <c r="AI179" s="94"/>
    </row>
    <row r="180" spans="1:35" s="56" customFormat="1" x14ac:dyDescent="0.3">
      <c r="A180" s="94"/>
      <c r="B180" s="94" t="str">
        <f t="shared" si="10"/>
        <v>0.2 Giovani</v>
      </c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54" t="s">
        <v>76</v>
      </c>
      <c r="AC180" s="94" t="s">
        <v>152</v>
      </c>
      <c r="AD180" s="94"/>
      <c r="AE180" s="94"/>
      <c r="AF180" s="94"/>
      <c r="AG180" s="94"/>
      <c r="AH180" s="94"/>
      <c r="AI180" s="94"/>
    </row>
    <row r="181" spans="1:35" s="56" customFormat="1" x14ac:dyDescent="0.3">
      <c r="A181" s="94"/>
      <c r="B181" s="94" t="str">
        <f t="shared" si="10"/>
        <v>0.1 Sviluppo e valorizzazione del turismo</v>
      </c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54" t="s">
        <v>74</v>
      </c>
      <c r="AC181" s="94" t="s">
        <v>153</v>
      </c>
      <c r="AD181" s="94"/>
      <c r="AE181" s="94"/>
      <c r="AF181" s="94"/>
      <c r="AG181" s="94"/>
      <c r="AH181" s="94"/>
      <c r="AI181" s="94"/>
    </row>
    <row r="182" spans="1:35" s="56" customFormat="1" x14ac:dyDescent="0.3">
      <c r="A182" s="94"/>
      <c r="B182" s="94" t="str">
        <f t="shared" si="10"/>
        <v>0.1  Urbanistica e assetto del territorio</v>
      </c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54" t="s">
        <v>138</v>
      </c>
      <c r="AC182" s="94" t="s">
        <v>154</v>
      </c>
      <c r="AD182" s="94"/>
      <c r="AE182" s="94"/>
      <c r="AF182" s="94"/>
      <c r="AG182" s="94"/>
      <c r="AH182" s="94"/>
      <c r="AI182" s="94"/>
    </row>
    <row r="183" spans="1:35" s="56" customFormat="1" x14ac:dyDescent="0.3">
      <c r="A183" s="94"/>
      <c r="B183" s="94" t="str">
        <f t="shared" si="10"/>
        <v>0.2 Edilizia residenziale pubblica e locale e piani di edilizia economico-popolare</v>
      </c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  <c r="AA183" s="94"/>
      <c r="AB183" s="54" t="s">
        <v>76</v>
      </c>
      <c r="AC183" s="94" t="s">
        <v>155</v>
      </c>
      <c r="AD183" s="94"/>
      <c r="AE183" s="94"/>
      <c r="AF183" s="94"/>
      <c r="AG183" s="94"/>
      <c r="AH183" s="94"/>
      <c r="AI183" s="94"/>
    </row>
    <row r="184" spans="1:35" s="56" customFormat="1" x14ac:dyDescent="0.3">
      <c r="A184" s="94"/>
      <c r="B184" s="94" t="str">
        <f t="shared" si="10"/>
        <v>0.1 Difesa del suolo</v>
      </c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54" t="s">
        <v>74</v>
      </c>
      <c r="AC184" s="94" t="s">
        <v>156</v>
      </c>
      <c r="AD184" s="94"/>
      <c r="AE184" s="94"/>
      <c r="AF184" s="94"/>
      <c r="AG184" s="94"/>
      <c r="AH184" s="94"/>
      <c r="AI184" s="94"/>
    </row>
    <row r="185" spans="1:35" s="56" customFormat="1" x14ac:dyDescent="0.3">
      <c r="A185" s="94"/>
      <c r="B185" s="94" t="str">
        <f t="shared" si="10"/>
        <v>0.2 Tutela, valorizzazione e recupero ambientale</v>
      </c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54" t="s">
        <v>76</v>
      </c>
      <c r="AC185" s="94" t="s">
        <v>157</v>
      </c>
      <c r="AD185" s="94"/>
      <c r="AE185" s="94"/>
      <c r="AF185" s="94"/>
      <c r="AG185" s="94"/>
      <c r="AH185" s="94"/>
      <c r="AI185" s="94"/>
    </row>
    <row r="186" spans="1:35" s="56" customFormat="1" x14ac:dyDescent="0.3">
      <c r="A186" s="94"/>
      <c r="B186" s="94" t="str">
        <f t="shared" si="10"/>
        <v>0.3 Rifiuti</v>
      </c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54" t="s">
        <v>78</v>
      </c>
      <c r="AC186" s="94" t="s">
        <v>158</v>
      </c>
      <c r="AD186" s="94"/>
      <c r="AE186" s="94"/>
      <c r="AF186" s="94"/>
      <c r="AG186" s="94"/>
      <c r="AH186" s="94"/>
      <c r="AI186" s="94"/>
    </row>
    <row r="187" spans="1:35" s="56" customFormat="1" x14ac:dyDescent="0.3">
      <c r="A187" s="94"/>
      <c r="B187" s="94" t="str">
        <f t="shared" si="10"/>
        <v>0.4 Servizio idrico integrato</v>
      </c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54" t="s">
        <v>80</v>
      </c>
      <c r="AC187" s="94" t="s">
        <v>159</v>
      </c>
      <c r="AD187" s="94"/>
      <c r="AE187" s="94"/>
      <c r="AF187" s="94"/>
      <c r="AG187" s="94"/>
      <c r="AH187" s="94"/>
      <c r="AI187" s="94"/>
    </row>
    <row r="188" spans="1:35" s="56" customFormat="1" x14ac:dyDescent="0.3">
      <c r="A188" s="94"/>
      <c r="B188" s="94" t="str">
        <f t="shared" si="10"/>
        <v>0.5 Aree protette, parchi naturali, protezione naturalistica e forestazione</v>
      </c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54" t="s">
        <v>82</v>
      </c>
      <c r="AC188" s="94" t="s">
        <v>160</v>
      </c>
      <c r="AD188" s="94"/>
      <c r="AE188" s="94"/>
      <c r="AF188" s="94"/>
      <c r="AG188" s="94"/>
      <c r="AH188" s="94"/>
      <c r="AI188" s="94"/>
    </row>
    <row r="189" spans="1:35" s="56" customFormat="1" x14ac:dyDescent="0.3">
      <c r="A189" s="94"/>
      <c r="B189" s="94" t="str">
        <f t="shared" si="10"/>
        <v>0.6 Tutela e valorizzazione delle risorse idriche</v>
      </c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  <c r="AA189" s="94"/>
      <c r="AB189" s="54" t="s">
        <v>84</v>
      </c>
      <c r="AC189" s="94" t="s">
        <v>161</v>
      </c>
      <c r="AD189" s="94"/>
      <c r="AE189" s="94"/>
      <c r="AF189" s="94"/>
      <c r="AG189" s="94"/>
      <c r="AH189" s="94"/>
      <c r="AI189" s="94"/>
    </row>
    <row r="190" spans="1:35" s="56" customFormat="1" x14ac:dyDescent="0.3">
      <c r="A190" s="94"/>
      <c r="B190" s="94" t="str">
        <f t="shared" si="10"/>
        <v>0.7 Sviluppo sostenibile territorio montano piccoli Comuni</v>
      </c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54" t="s">
        <v>86</v>
      </c>
      <c r="AC190" s="94" t="s">
        <v>162</v>
      </c>
      <c r="AD190" s="94"/>
      <c r="AE190" s="94"/>
      <c r="AF190" s="94"/>
      <c r="AG190" s="94"/>
      <c r="AH190" s="94"/>
      <c r="AI190" s="94"/>
    </row>
    <row r="191" spans="1:35" s="56" customFormat="1" x14ac:dyDescent="0.3">
      <c r="A191" s="94"/>
      <c r="B191" s="94" t="str">
        <f t="shared" si="10"/>
        <v>0.8 Qualità dell'aria e riduzione dell'inquinamento</v>
      </c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/>
      <c r="AB191" s="54" t="s">
        <v>88</v>
      </c>
      <c r="AC191" s="94" t="s">
        <v>163</v>
      </c>
      <c r="AD191" s="94"/>
      <c r="AE191" s="94"/>
      <c r="AF191" s="94"/>
      <c r="AG191" s="94"/>
      <c r="AH191" s="94"/>
      <c r="AI191" s="94"/>
    </row>
    <row r="192" spans="1:35" s="56" customFormat="1" x14ac:dyDescent="0.3">
      <c r="A192" s="94"/>
      <c r="B192" s="94" t="str">
        <f t="shared" si="10"/>
        <v>0.1 Trasporto ferroviario</v>
      </c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54" t="s">
        <v>74</v>
      </c>
      <c r="AC192" s="94" t="s">
        <v>164</v>
      </c>
      <c r="AD192" s="94"/>
      <c r="AE192" s="94"/>
      <c r="AF192" s="94"/>
      <c r="AG192" s="94"/>
      <c r="AH192" s="94"/>
      <c r="AI192" s="94"/>
    </row>
    <row r="193" spans="1:35" s="56" customFormat="1" x14ac:dyDescent="0.3">
      <c r="A193" s="94"/>
      <c r="B193" s="94" t="str">
        <f t="shared" si="10"/>
        <v>0.2 Trasporto pubblico locale</v>
      </c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54" t="s">
        <v>76</v>
      </c>
      <c r="AC193" s="94" t="s">
        <v>165</v>
      </c>
      <c r="AD193" s="94"/>
      <c r="AE193" s="94"/>
      <c r="AF193" s="94"/>
      <c r="AG193" s="94"/>
      <c r="AH193" s="94"/>
      <c r="AI193" s="94"/>
    </row>
    <row r="194" spans="1:35" s="56" customFormat="1" x14ac:dyDescent="0.3">
      <c r="A194" s="94"/>
      <c r="B194" s="94" t="str">
        <f t="shared" si="10"/>
        <v>0.3 Trasporto per vie d'acqua</v>
      </c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  <c r="AB194" s="54" t="s">
        <v>78</v>
      </c>
      <c r="AC194" s="94" t="s">
        <v>166</v>
      </c>
      <c r="AD194" s="94"/>
      <c r="AE194" s="94"/>
      <c r="AF194" s="94"/>
      <c r="AG194" s="94"/>
      <c r="AH194" s="94"/>
      <c r="AI194" s="94"/>
    </row>
    <row r="195" spans="1:35" s="56" customFormat="1" x14ac:dyDescent="0.3">
      <c r="A195" s="94"/>
      <c r="B195" s="94" t="str">
        <f t="shared" si="10"/>
        <v>0.4 Altre modalità di trasporto</v>
      </c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54" t="s">
        <v>80</v>
      </c>
      <c r="AC195" s="94" t="s">
        <v>167</v>
      </c>
      <c r="AD195" s="94"/>
      <c r="AE195" s="94"/>
      <c r="AF195" s="94"/>
      <c r="AG195" s="94"/>
      <c r="AH195" s="94"/>
      <c r="AI195" s="94"/>
    </row>
    <row r="196" spans="1:35" s="56" customFormat="1" x14ac:dyDescent="0.3">
      <c r="A196" s="94"/>
      <c r="B196" s="94" t="str">
        <f t="shared" si="10"/>
        <v>0.5  Viabilità e infrastrutture stradali</v>
      </c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  <c r="AA196" s="94"/>
      <c r="AB196" s="54" t="s">
        <v>168</v>
      </c>
      <c r="AC196" s="94" t="s">
        <v>169</v>
      </c>
      <c r="AD196" s="94"/>
      <c r="AE196" s="94"/>
      <c r="AF196" s="94"/>
      <c r="AG196" s="94"/>
      <c r="AH196" s="94"/>
      <c r="AI196" s="94"/>
    </row>
    <row r="197" spans="1:35" s="56" customFormat="1" x14ac:dyDescent="0.3">
      <c r="A197" s="94"/>
      <c r="B197" s="94" t="str">
        <f t="shared" si="10"/>
        <v>0.1  Sistema di protezione civile</v>
      </c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54" t="s">
        <v>138</v>
      </c>
      <c r="AC197" s="94" t="s">
        <v>170</v>
      </c>
      <c r="AD197" s="94"/>
      <c r="AE197" s="94"/>
      <c r="AF197" s="94"/>
      <c r="AG197" s="94"/>
      <c r="AH197" s="94"/>
      <c r="AI197" s="94"/>
    </row>
    <row r="198" spans="1:35" s="56" customFormat="1" x14ac:dyDescent="0.3">
      <c r="A198" s="94"/>
      <c r="B198" s="94" t="str">
        <f t="shared" si="10"/>
        <v>0.2   Interventi a seguito di calamità naturali</v>
      </c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  <c r="AA198" s="94"/>
      <c r="AB198" s="54" t="s">
        <v>123</v>
      </c>
      <c r="AC198" s="94" t="s">
        <v>171</v>
      </c>
      <c r="AD198" s="94"/>
      <c r="AE198" s="94"/>
      <c r="AF198" s="94"/>
      <c r="AG198" s="94"/>
      <c r="AH198" s="94"/>
      <c r="AI198" s="94"/>
    </row>
    <row r="199" spans="1:35" s="56" customFormat="1" x14ac:dyDescent="0.3">
      <c r="A199" s="94"/>
      <c r="B199" s="94" t="str">
        <f t="shared" si="10"/>
        <v>0.1   Interventi per l'infanzia e i minori e per asili nido</v>
      </c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  <c r="AA199" s="94"/>
      <c r="AB199" s="54" t="s">
        <v>121</v>
      </c>
      <c r="AC199" s="94" t="s">
        <v>172</v>
      </c>
      <c r="AD199" s="94"/>
      <c r="AE199" s="94"/>
      <c r="AF199" s="94"/>
      <c r="AG199" s="94"/>
      <c r="AH199" s="94"/>
      <c r="AI199" s="94"/>
    </row>
    <row r="200" spans="1:35" s="56" customFormat="1" x14ac:dyDescent="0.3">
      <c r="A200" s="94"/>
      <c r="B200" s="94" t="str">
        <f t="shared" si="10"/>
        <v>0.2  Interventi per la disabilità</v>
      </c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54" t="s">
        <v>173</v>
      </c>
      <c r="AC200" s="94" t="s">
        <v>174</v>
      </c>
      <c r="AD200" s="94"/>
      <c r="AE200" s="94"/>
      <c r="AF200" s="94"/>
      <c r="AG200" s="94"/>
      <c r="AH200" s="94"/>
      <c r="AI200" s="94"/>
    </row>
    <row r="201" spans="1:35" s="56" customFormat="1" x14ac:dyDescent="0.3">
      <c r="A201" s="94"/>
      <c r="B201" s="94" t="str">
        <f t="shared" si="10"/>
        <v>0.3  Interventi per gli anziani</v>
      </c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54" t="s">
        <v>175</v>
      </c>
      <c r="AC201" s="94" t="s">
        <v>176</v>
      </c>
      <c r="AD201" s="94"/>
      <c r="AE201" s="94"/>
      <c r="AF201" s="94"/>
      <c r="AG201" s="94"/>
      <c r="AH201" s="94"/>
      <c r="AI201" s="94"/>
    </row>
    <row r="202" spans="1:35" s="56" customFormat="1" x14ac:dyDescent="0.3">
      <c r="A202" s="94"/>
      <c r="B202" s="94" t="str">
        <f t="shared" si="10"/>
        <v>0.4  Interventi per soggetti a rischio di esclusione sociale</v>
      </c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54" t="s">
        <v>177</v>
      </c>
      <c r="AC202" s="94" t="s">
        <v>178</v>
      </c>
      <c r="AD202" s="94"/>
      <c r="AE202" s="94"/>
      <c r="AF202" s="94"/>
      <c r="AG202" s="94"/>
      <c r="AH202" s="94"/>
      <c r="AI202" s="94"/>
    </row>
    <row r="203" spans="1:35" s="56" customFormat="1" x14ac:dyDescent="0.3">
      <c r="A203" s="94"/>
      <c r="B203" s="94" t="str">
        <f t="shared" si="10"/>
        <v>0.5 Interventi per le famiglie</v>
      </c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54" t="s">
        <v>82</v>
      </c>
      <c r="AC203" s="94" t="s">
        <v>179</v>
      </c>
      <c r="AD203" s="94"/>
      <c r="AE203" s="94"/>
      <c r="AF203" s="94"/>
      <c r="AG203" s="94"/>
      <c r="AH203" s="94"/>
      <c r="AI203" s="94"/>
    </row>
    <row r="204" spans="1:35" s="56" customFormat="1" x14ac:dyDescent="0.3">
      <c r="A204" s="94"/>
      <c r="B204" s="94" t="str">
        <f t="shared" si="10"/>
        <v>0.6 Interventi per il diritto alla casa</v>
      </c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54" t="s">
        <v>84</v>
      </c>
      <c r="AC204" s="94" t="s">
        <v>180</v>
      </c>
      <c r="AD204" s="94"/>
      <c r="AE204" s="94"/>
      <c r="AF204" s="94"/>
      <c r="AG204" s="94"/>
      <c r="AH204" s="94"/>
      <c r="AI204" s="94"/>
    </row>
    <row r="205" spans="1:35" s="56" customFormat="1" x14ac:dyDescent="0.3">
      <c r="A205" s="94"/>
      <c r="B205" s="94" t="str">
        <f t="shared" si="10"/>
        <v>0.7 Programmazione e governo della rete dei servizi sociosanitari e sociali</v>
      </c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54" t="s">
        <v>86</v>
      </c>
      <c r="AC205" s="94" t="s">
        <v>181</v>
      </c>
      <c r="AD205" s="94"/>
      <c r="AE205" s="94"/>
      <c r="AF205" s="94"/>
      <c r="AG205" s="94"/>
      <c r="AH205" s="94"/>
      <c r="AI205" s="94"/>
    </row>
    <row r="206" spans="1:35" s="56" customFormat="1" x14ac:dyDescent="0.3">
      <c r="A206" s="94"/>
      <c r="B206" s="94" t="str">
        <f t="shared" si="10"/>
        <v>0.8 Cooperazione e associazionismo</v>
      </c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54" t="s">
        <v>88</v>
      </c>
      <c r="AC206" s="94" t="s">
        <v>182</v>
      </c>
      <c r="AD206" s="94"/>
      <c r="AE206" s="94"/>
      <c r="AF206" s="94"/>
      <c r="AG206" s="94"/>
      <c r="AH206" s="94"/>
      <c r="AI206" s="94"/>
    </row>
    <row r="207" spans="1:35" s="56" customFormat="1" x14ac:dyDescent="0.3">
      <c r="A207" s="94"/>
      <c r="B207" s="94" t="str">
        <f t="shared" si="10"/>
        <v>0.9 Servizio necroscopico e cimiteriale</v>
      </c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54" t="s">
        <v>132</v>
      </c>
      <c r="AC207" s="94" t="s">
        <v>183</v>
      </c>
      <c r="AD207" s="94"/>
      <c r="AE207" s="94"/>
      <c r="AF207" s="94"/>
      <c r="AG207" s="94"/>
      <c r="AH207" s="94"/>
      <c r="AI207" s="94"/>
    </row>
    <row r="208" spans="1:35" s="56" customFormat="1" x14ac:dyDescent="0.3">
      <c r="A208" s="94"/>
      <c r="B208" s="94" t="str">
        <f t="shared" si="10"/>
        <v>0.1 Industria, PMI e Artigianato</v>
      </c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54" t="s">
        <v>74</v>
      </c>
      <c r="AC208" s="94" t="s">
        <v>184</v>
      </c>
      <c r="AD208" s="94"/>
      <c r="AE208" s="94"/>
      <c r="AF208" s="94"/>
      <c r="AG208" s="94"/>
      <c r="AH208" s="94"/>
      <c r="AI208" s="94"/>
    </row>
    <row r="209" spans="1:35" s="56" customFormat="1" x14ac:dyDescent="0.3">
      <c r="A209" s="94"/>
      <c r="B209" s="94" t="str">
        <f t="shared" si="10"/>
        <v>0.2 Commercio - reti distributive - tutela dei consumatori</v>
      </c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54" t="s">
        <v>76</v>
      </c>
      <c r="AC209" s="94" t="s">
        <v>185</v>
      </c>
      <c r="AD209" s="94"/>
      <c r="AE209" s="94"/>
      <c r="AF209" s="94"/>
      <c r="AG209" s="94"/>
      <c r="AH209" s="94"/>
      <c r="AI209" s="94"/>
    </row>
    <row r="210" spans="1:35" s="56" customFormat="1" x14ac:dyDescent="0.3">
      <c r="A210" s="94"/>
      <c r="B210" s="94" t="str">
        <f t="shared" si="10"/>
        <v>0.3  Ricerca e innovazione</v>
      </c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54" t="s">
        <v>175</v>
      </c>
      <c r="AC210" s="94" t="s">
        <v>186</v>
      </c>
      <c r="AD210" s="94"/>
      <c r="AE210" s="94"/>
      <c r="AF210" s="94"/>
      <c r="AG210" s="94"/>
      <c r="AH210" s="94"/>
      <c r="AI210" s="94"/>
    </row>
    <row r="211" spans="1:35" s="56" customFormat="1" x14ac:dyDescent="0.3">
      <c r="A211" s="94"/>
      <c r="B211" s="94" t="str">
        <f t="shared" si="10"/>
        <v>0.4  Reti e altri servizi di pubblica utilità</v>
      </c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54" t="s">
        <v>177</v>
      </c>
      <c r="AC211" s="94" t="s">
        <v>187</v>
      </c>
      <c r="AD211" s="94"/>
      <c r="AE211" s="94"/>
      <c r="AF211" s="94"/>
      <c r="AG211" s="94"/>
      <c r="AH211" s="94"/>
      <c r="AI211" s="94"/>
    </row>
    <row r="212" spans="1:35" s="56" customFormat="1" x14ac:dyDescent="0.3">
      <c r="A212" s="94"/>
      <c r="B212" s="94" t="str">
        <f t="shared" si="10"/>
        <v>0.1  Servizi per lo sviluppo del mercato del lavoro</v>
      </c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54" t="s">
        <v>138</v>
      </c>
      <c r="AC212" s="94" t="s">
        <v>188</v>
      </c>
      <c r="AD212" s="94"/>
      <c r="AE212" s="94"/>
      <c r="AF212" s="94"/>
      <c r="AG212" s="94"/>
      <c r="AH212" s="94"/>
      <c r="AI212" s="94"/>
    </row>
    <row r="213" spans="1:35" s="56" customFormat="1" x14ac:dyDescent="0.3">
      <c r="A213" s="94"/>
      <c r="B213" s="94" t="str">
        <f t="shared" si="10"/>
        <v>0.2Formazione professionale</v>
      </c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54" t="s">
        <v>189</v>
      </c>
      <c r="AC213" s="94" t="s">
        <v>190</v>
      </c>
      <c r="AD213" s="94"/>
      <c r="AE213" s="94"/>
      <c r="AF213" s="94"/>
      <c r="AG213" s="94"/>
      <c r="AH213" s="94"/>
      <c r="AI213" s="94"/>
    </row>
    <row r="214" spans="1:35" s="56" customFormat="1" x14ac:dyDescent="0.3">
      <c r="A214" s="94"/>
      <c r="B214" s="94" t="str">
        <f t="shared" si="10"/>
        <v>0.3  Sostegno all'occupazione</v>
      </c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54" t="s">
        <v>175</v>
      </c>
      <c r="AC214" s="94" t="s">
        <v>191</v>
      </c>
      <c r="AD214" s="94"/>
      <c r="AE214" s="94"/>
      <c r="AF214" s="94"/>
      <c r="AG214" s="94"/>
      <c r="AH214" s="94"/>
      <c r="AI214" s="94"/>
    </row>
    <row r="215" spans="1:35" s="56" customFormat="1" x14ac:dyDescent="0.3">
      <c r="A215" s="94"/>
      <c r="B215" s="94" t="str">
        <f t="shared" si="10"/>
        <v>0.1  Sviluppo del settore agricolo e del sistema agroalimentare</v>
      </c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54" t="s">
        <v>138</v>
      </c>
      <c r="AC215" s="94" t="s">
        <v>192</v>
      </c>
      <c r="AD215" s="94"/>
      <c r="AE215" s="94"/>
      <c r="AF215" s="94"/>
      <c r="AG215" s="94"/>
      <c r="AH215" s="94"/>
      <c r="AI215" s="94"/>
    </row>
    <row r="216" spans="1:35" s="56" customFormat="1" x14ac:dyDescent="0.3">
      <c r="A216" s="94"/>
      <c r="B216" s="94" t="str">
        <f t="shared" si="10"/>
        <v>0.2  Caccia e pesca</v>
      </c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54" t="s">
        <v>173</v>
      </c>
      <c r="AC216" s="94" t="s">
        <v>193</v>
      </c>
      <c r="AD216" s="94"/>
      <c r="AE216" s="94"/>
      <c r="AF216" s="94"/>
      <c r="AG216" s="94"/>
      <c r="AH216" s="94"/>
      <c r="AI216" s="94"/>
    </row>
    <row r="217" spans="1:35" s="56" customFormat="1" x14ac:dyDescent="0.3">
      <c r="A217" s="94"/>
      <c r="B217" s="94" t="str">
        <f t="shared" si="10"/>
        <v>0.1  Fonti energetiche</v>
      </c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54" t="s">
        <v>138</v>
      </c>
      <c r="AC217" s="94" t="s">
        <v>194</v>
      </c>
      <c r="AD217" s="94"/>
      <c r="AE217" s="94"/>
      <c r="AF217" s="94"/>
      <c r="AG217" s="94"/>
      <c r="AH217" s="94"/>
      <c r="AI217" s="94"/>
    </row>
    <row r="218" spans="1:35" s="56" customFormat="1" x14ac:dyDescent="0.3">
      <c r="A218" s="94"/>
      <c r="B218" s="94" t="str">
        <f t="shared" si="10"/>
        <v>0.1  Relazioni finanziarie con le altre autonomie territoriali</v>
      </c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54" t="s">
        <v>138</v>
      </c>
      <c r="AC218" s="94" t="s">
        <v>195</v>
      </c>
      <c r="AD218" s="94"/>
      <c r="AE218" s="94"/>
      <c r="AF218" s="94"/>
      <c r="AG218" s="94"/>
      <c r="AH218" s="94"/>
      <c r="AI218" s="94"/>
    </row>
    <row r="219" spans="1:35" s="56" customFormat="1" x14ac:dyDescent="0.3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54"/>
      <c r="AC219" s="94"/>
      <c r="AD219" s="94"/>
      <c r="AE219" s="94"/>
      <c r="AF219" s="94"/>
      <c r="AG219" s="94"/>
      <c r="AH219" s="94"/>
      <c r="AI219" s="94"/>
    </row>
    <row r="220" spans="1:35" s="56" customFormat="1" x14ac:dyDescent="0.3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54"/>
      <c r="AC220" s="94"/>
      <c r="AD220" s="94"/>
      <c r="AE220" s="94"/>
      <c r="AF220" s="94"/>
      <c r="AG220" s="94"/>
      <c r="AH220" s="94"/>
      <c r="AI220" s="94"/>
    </row>
    <row r="221" spans="1:35" s="56" customFormat="1" x14ac:dyDescent="0.3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54"/>
      <c r="AC221" s="94"/>
      <c r="AD221" s="94"/>
      <c r="AE221" s="94"/>
      <c r="AF221" s="94"/>
      <c r="AG221" s="94"/>
      <c r="AH221" s="94"/>
      <c r="AI221" s="94"/>
    </row>
    <row r="222" spans="1:35" s="56" customFormat="1" x14ac:dyDescent="0.3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54"/>
      <c r="AC222" s="94"/>
      <c r="AD222" s="94"/>
      <c r="AE222" s="94"/>
      <c r="AF222" s="94"/>
      <c r="AG222" s="94"/>
      <c r="AH222" s="94"/>
      <c r="AI222" s="94"/>
    </row>
    <row r="223" spans="1:35" s="56" customFormat="1" x14ac:dyDescent="0.3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54"/>
      <c r="AC223" s="94"/>
      <c r="AD223" s="94"/>
      <c r="AE223" s="94"/>
      <c r="AF223" s="94"/>
      <c r="AG223" s="94"/>
      <c r="AH223" s="94"/>
      <c r="AI223" s="94"/>
    </row>
    <row r="224" spans="1:35" s="56" customFormat="1" x14ac:dyDescent="0.3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54"/>
      <c r="AC224" s="94"/>
      <c r="AD224" s="94"/>
      <c r="AE224" s="94"/>
      <c r="AF224" s="94"/>
      <c r="AG224" s="94"/>
      <c r="AH224" s="94"/>
      <c r="AI224" s="94"/>
    </row>
    <row r="225" spans="1:35" s="56" customFormat="1" x14ac:dyDescent="0.3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54"/>
      <c r="AC225" s="94"/>
      <c r="AD225" s="94"/>
      <c r="AE225" s="94"/>
      <c r="AF225" s="94"/>
      <c r="AG225" s="94"/>
      <c r="AH225" s="94"/>
      <c r="AI225" s="94"/>
    </row>
    <row r="226" spans="1:35" s="56" customFormat="1" x14ac:dyDescent="0.3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54"/>
      <c r="AC226" s="94"/>
      <c r="AD226" s="94"/>
      <c r="AE226" s="94"/>
      <c r="AF226" s="94"/>
      <c r="AG226" s="94"/>
      <c r="AH226" s="94"/>
      <c r="AI226" s="94"/>
    </row>
    <row r="227" spans="1:35" s="56" customFormat="1" x14ac:dyDescent="0.3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54"/>
      <c r="AC227" s="94"/>
      <c r="AD227" s="94"/>
      <c r="AE227" s="94"/>
      <c r="AF227" s="94"/>
      <c r="AG227" s="94"/>
      <c r="AH227" s="94"/>
      <c r="AI227" s="94"/>
    </row>
    <row r="228" spans="1:35" s="56" customFormat="1" x14ac:dyDescent="0.3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54"/>
      <c r="AC228" s="94"/>
      <c r="AD228" s="94"/>
      <c r="AE228" s="94"/>
      <c r="AF228" s="94"/>
      <c r="AG228" s="94"/>
      <c r="AH228" s="94"/>
      <c r="AI228" s="94"/>
    </row>
    <row r="229" spans="1:35" s="56" customFormat="1" x14ac:dyDescent="0.3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54"/>
      <c r="AC229" s="94"/>
      <c r="AD229" s="94"/>
      <c r="AE229" s="94"/>
      <c r="AF229" s="94"/>
      <c r="AG229" s="94"/>
      <c r="AH229" s="94"/>
      <c r="AI229" s="94"/>
    </row>
    <row r="230" spans="1:35" s="56" customFormat="1" x14ac:dyDescent="0.3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54"/>
      <c r="AC230" s="94"/>
      <c r="AD230" s="94"/>
      <c r="AE230" s="94"/>
      <c r="AF230" s="94"/>
      <c r="AG230" s="94"/>
      <c r="AH230" s="94"/>
      <c r="AI230" s="94"/>
    </row>
    <row r="231" spans="1:35" s="56" customFormat="1" x14ac:dyDescent="0.3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54"/>
      <c r="AC231" s="94"/>
      <c r="AD231" s="94"/>
      <c r="AE231" s="94"/>
      <c r="AF231" s="94"/>
      <c r="AG231" s="94"/>
      <c r="AH231" s="94"/>
      <c r="AI231" s="94"/>
    </row>
    <row r="232" spans="1:35" s="56" customFormat="1" x14ac:dyDescent="0.3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54"/>
      <c r="AC232" s="94"/>
      <c r="AD232" s="94"/>
      <c r="AE232" s="94"/>
      <c r="AF232" s="94"/>
      <c r="AG232" s="94"/>
      <c r="AH232" s="94"/>
      <c r="AI232" s="94"/>
    </row>
    <row r="233" spans="1:35" s="56" customFormat="1" x14ac:dyDescent="0.3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54"/>
      <c r="AC233" s="94"/>
      <c r="AD233" s="94"/>
      <c r="AE233" s="94"/>
      <c r="AF233" s="94"/>
      <c r="AG233" s="94"/>
      <c r="AH233" s="94"/>
      <c r="AI233" s="94"/>
    </row>
    <row r="234" spans="1:35" s="56" customFormat="1" x14ac:dyDescent="0.3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54"/>
      <c r="AC234" s="94"/>
      <c r="AD234" s="94"/>
      <c r="AE234" s="94"/>
      <c r="AF234" s="94"/>
      <c r="AG234" s="94"/>
      <c r="AH234" s="94"/>
      <c r="AI234" s="94"/>
    </row>
    <row r="235" spans="1:35" s="56" customFormat="1" x14ac:dyDescent="0.3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54"/>
      <c r="AC235" s="94"/>
      <c r="AD235" s="94"/>
      <c r="AE235" s="94"/>
      <c r="AF235" s="94"/>
      <c r="AG235" s="94"/>
      <c r="AH235" s="94"/>
      <c r="AI235" s="94"/>
    </row>
    <row r="236" spans="1:35" s="56" customFormat="1" x14ac:dyDescent="0.3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54"/>
      <c r="AC236" s="94"/>
      <c r="AD236" s="94"/>
      <c r="AE236" s="94"/>
      <c r="AF236" s="94"/>
      <c r="AG236" s="94"/>
      <c r="AH236" s="94"/>
      <c r="AI236" s="94"/>
    </row>
    <row r="237" spans="1:35" x14ac:dyDescent="0.3">
      <c r="AA237" s="94"/>
      <c r="AB237" s="54"/>
      <c r="AH237" s="94"/>
      <c r="AI237" s="94"/>
    </row>
    <row r="238" spans="1:35" x14ac:dyDescent="0.3">
      <c r="AA238" s="94"/>
      <c r="AB238" s="54"/>
      <c r="AH238" s="94"/>
      <c r="AI238" s="94"/>
    </row>
    <row r="239" spans="1:35" x14ac:dyDescent="0.3">
      <c r="AA239" s="94"/>
      <c r="AB239" s="54"/>
      <c r="AH239" s="94"/>
      <c r="AI239" s="94"/>
    </row>
    <row r="240" spans="1:35" x14ac:dyDescent="0.3">
      <c r="AA240" s="94"/>
      <c r="AB240" s="54"/>
      <c r="AH240" s="94"/>
      <c r="AI240" s="94"/>
    </row>
    <row r="241" spans="27:35" x14ac:dyDescent="0.3">
      <c r="AA241" s="94"/>
      <c r="AB241" s="54"/>
      <c r="AH241" s="94"/>
      <c r="AI241" s="94"/>
    </row>
    <row r="242" spans="27:35" x14ac:dyDescent="0.3">
      <c r="AA242" s="94"/>
      <c r="AB242" s="54"/>
      <c r="AH242" s="94"/>
      <c r="AI242" s="94"/>
    </row>
    <row r="243" spans="27:35" x14ac:dyDescent="0.3">
      <c r="AA243" s="94"/>
      <c r="AB243" s="54"/>
      <c r="AH243" s="94"/>
      <c r="AI243" s="94"/>
    </row>
    <row r="244" spans="27:35" x14ac:dyDescent="0.3">
      <c r="AA244" s="94"/>
      <c r="AB244" s="54"/>
      <c r="AH244" s="94"/>
      <c r="AI244" s="94"/>
    </row>
    <row r="245" spans="27:35" x14ac:dyDescent="0.3">
      <c r="AA245" s="94"/>
      <c r="AB245" s="54"/>
      <c r="AH245" s="94"/>
      <c r="AI245" s="94"/>
    </row>
    <row r="246" spans="27:35" x14ac:dyDescent="0.3">
      <c r="AA246" s="94"/>
      <c r="AB246" s="54"/>
      <c r="AH246" s="94"/>
      <c r="AI246" s="94"/>
    </row>
    <row r="247" spans="27:35" x14ac:dyDescent="0.3">
      <c r="AA247" s="94"/>
      <c r="AB247" s="54"/>
      <c r="AH247" s="94"/>
      <c r="AI247" s="94"/>
    </row>
    <row r="248" spans="27:35" x14ac:dyDescent="0.3">
      <c r="AA248" s="94"/>
      <c r="AB248" s="54"/>
      <c r="AH248" s="94"/>
      <c r="AI248" s="94"/>
    </row>
    <row r="249" spans="27:35" x14ac:dyDescent="0.3">
      <c r="AA249" s="94"/>
      <c r="AB249" s="54"/>
      <c r="AH249" s="94"/>
      <c r="AI249" s="94"/>
    </row>
    <row r="250" spans="27:35" x14ac:dyDescent="0.3">
      <c r="AA250" s="94"/>
      <c r="AB250" s="54"/>
      <c r="AH250" s="94"/>
      <c r="AI250" s="94"/>
    </row>
    <row r="251" spans="27:35" x14ac:dyDescent="0.3">
      <c r="AA251" s="94"/>
      <c r="AB251" s="54"/>
      <c r="AH251" s="94"/>
      <c r="AI251" s="94"/>
    </row>
    <row r="252" spans="27:35" x14ac:dyDescent="0.3">
      <c r="AA252" s="94"/>
      <c r="AB252" s="54"/>
      <c r="AH252" s="94"/>
      <c r="AI252" s="94"/>
    </row>
    <row r="253" spans="27:35" x14ac:dyDescent="0.3">
      <c r="AA253" s="94"/>
      <c r="AB253" s="54"/>
      <c r="AH253" s="94"/>
      <c r="AI253" s="94"/>
    </row>
    <row r="254" spans="27:35" x14ac:dyDescent="0.3">
      <c r="AA254" s="94"/>
      <c r="AB254" s="54"/>
      <c r="AH254" s="94"/>
      <c r="AI254" s="94"/>
    </row>
    <row r="255" spans="27:35" x14ac:dyDescent="0.3">
      <c r="AA255" s="94"/>
      <c r="AB255" s="54"/>
      <c r="AH255" s="94"/>
      <c r="AI255" s="94"/>
    </row>
    <row r="256" spans="27:35" x14ac:dyDescent="0.3">
      <c r="AA256" s="94"/>
      <c r="AB256" s="54"/>
      <c r="AH256" s="94"/>
      <c r="AI256" s="94"/>
    </row>
    <row r="257" spans="27:35" x14ac:dyDescent="0.3">
      <c r="AA257" s="94"/>
      <c r="AB257" s="54"/>
      <c r="AH257" s="94"/>
      <c r="AI257" s="94"/>
    </row>
    <row r="258" spans="27:35" x14ac:dyDescent="0.3">
      <c r="AA258" s="94"/>
      <c r="AB258" s="54"/>
      <c r="AH258" s="94"/>
      <c r="AI258" s="94"/>
    </row>
    <row r="259" spans="27:35" x14ac:dyDescent="0.3">
      <c r="AA259" s="94"/>
      <c r="AB259" s="54"/>
      <c r="AH259" s="94"/>
      <c r="AI259" s="94"/>
    </row>
    <row r="260" spans="27:35" x14ac:dyDescent="0.3">
      <c r="AA260" s="94"/>
      <c r="AB260" s="54"/>
      <c r="AH260" s="94"/>
      <c r="AI260" s="94"/>
    </row>
    <row r="261" spans="27:35" x14ac:dyDescent="0.3">
      <c r="AA261" s="94"/>
      <c r="AB261" s="54"/>
      <c r="AH261" s="94"/>
      <c r="AI261" s="94"/>
    </row>
    <row r="262" spans="27:35" x14ac:dyDescent="0.3">
      <c r="AA262" s="94"/>
      <c r="AB262" s="54"/>
      <c r="AH262" s="94"/>
      <c r="AI262" s="94"/>
    </row>
    <row r="263" spans="27:35" x14ac:dyDescent="0.3">
      <c r="AA263" s="94"/>
      <c r="AB263" s="54"/>
      <c r="AH263" s="94"/>
      <c r="AI263" s="94"/>
    </row>
    <row r="264" spans="27:35" x14ac:dyDescent="0.3">
      <c r="AA264" s="94"/>
      <c r="AB264" s="54"/>
      <c r="AH264" s="94"/>
      <c r="AI264" s="94"/>
    </row>
    <row r="265" spans="27:35" x14ac:dyDescent="0.3">
      <c r="AA265" s="94"/>
      <c r="AB265" s="54"/>
      <c r="AH265" s="94"/>
      <c r="AI265" s="94"/>
    </row>
    <row r="266" spans="27:35" x14ac:dyDescent="0.3">
      <c r="AA266" s="94"/>
      <c r="AB266" s="54"/>
      <c r="AH266" s="94"/>
      <c r="AI266" s="94"/>
    </row>
    <row r="267" spans="27:35" x14ac:dyDescent="0.3">
      <c r="AA267" s="94"/>
      <c r="AB267" s="54"/>
      <c r="AH267" s="94"/>
      <c r="AI267" s="94"/>
    </row>
    <row r="268" spans="27:35" x14ac:dyDescent="0.3">
      <c r="AA268" s="94"/>
      <c r="AB268" s="54"/>
      <c r="AH268" s="94"/>
      <c r="AI268" s="94"/>
    </row>
    <row r="269" spans="27:35" x14ac:dyDescent="0.3">
      <c r="AA269" s="94"/>
      <c r="AB269" s="54"/>
      <c r="AH269" s="94"/>
      <c r="AI269" s="94"/>
    </row>
    <row r="270" spans="27:35" x14ac:dyDescent="0.3">
      <c r="AA270" s="94"/>
      <c r="AB270" s="54"/>
      <c r="AH270" s="94"/>
      <c r="AI270" s="94"/>
    </row>
    <row r="271" spans="27:35" x14ac:dyDescent="0.3">
      <c r="AA271" s="94"/>
      <c r="AB271" s="54"/>
      <c r="AH271" s="94"/>
      <c r="AI271" s="94"/>
    </row>
    <row r="272" spans="27:35" x14ac:dyDescent="0.3">
      <c r="AA272" s="94"/>
      <c r="AB272" s="54"/>
      <c r="AH272" s="94"/>
      <c r="AI272" s="94"/>
    </row>
    <row r="273" spans="27:35" x14ac:dyDescent="0.3">
      <c r="AA273" s="94"/>
      <c r="AB273" s="54"/>
      <c r="AH273" s="94"/>
      <c r="AI273" s="94"/>
    </row>
    <row r="274" spans="27:35" x14ac:dyDescent="0.3">
      <c r="AA274" s="94"/>
      <c r="AB274" s="54"/>
      <c r="AH274" s="94"/>
      <c r="AI274" s="94"/>
    </row>
    <row r="275" spans="27:35" x14ac:dyDescent="0.3">
      <c r="AA275" s="94"/>
      <c r="AB275" s="54"/>
      <c r="AH275" s="94"/>
      <c r="AI275" s="94"/>
    </row>
    <row r="276" spans="27:35" x14ac:dyDescent="0.3">
      <c r="AA276" s="94"/>
      <c r="AB276" s="54"/>
      <c r="AH276" s="94"/>
      <c r="AI276" s="94"/>
    </row>
    <row r="277" spans="27:35" x14ac:dyDescent="0.3">
      <c r="AA277" s="94"/>
      <c r="AB277" s="54"/>
      <c r="AH277" s="94"/>
      <c r="AI277" s="94"/>
    </row>
    <row r="278" spans="27:35" x14ac:dyDescent="0.3">
      <c r="AA278" s="94"/>
      <c r="AB278" s="54"/>
      <c r="AH278" s="94"/>
      <c r="AI278" s="94"/>
    </row>
    <row r="279" spans="27:35" x14ac:dyDescent="0.3">
      <c r="AA279" s="94"/>
      <c r="AB279" s="54"/>
      <c r="AH279" s="94"/>
      <c r="AI279" s="94"/>
    </row>
    <row r="280" spans="27:35" x14ac:dyDescent="0.3">
      <c r="AA280" s="94"/>
      <c r="AB280" s="54"/>
      <c r="AH280" s="94"/>
      <c r="AI280" s="94"/>
    </row>
    <row r="281" spans="27:35" x14ac:dyDescent="0.3">
      <c r="AA281" s="94"/>
      <c r="AB281" s="54"/>
      <c r="AH281" s="94"/>
      <c r="AI281" s="94"/>
    </row>
    <row r="282" spans="27:35" x14ac:dyDescent="0.3">
      <c r="AA282" s="94"/>
      <c r="AB282" s="54"/>
      <c r="AH282" s="94"/>
      <c r="AI282" s="94"/>
    </row>
    <row r="283" spans="27:35" x14ac:dyDescent="0.3">
      <c r="AA283" s="94"/>
      <c r="AB283" s="54"/>
      <c r="AH283" s="94"/>
      <c r="AI283" s="94"/>
    </row>
    <row r="284" spans="27:35" x14ac:dyDescent="0.3">
      <c r="AA284" s="94"/>
      <c r="AB284" s="54"/>
      <c r="AH284" s="94"/>
      <c r="AI284" s="94"/>
    </row>
    <row r="285" spans="27:35" x14ac:dyDescent="0.3">
      <c r="AA285" s="94"/>
      <c r="AB285" s="54"/>
      <c r="AH285" s="94"/>
      <c r="AI285" s="94"/>
    </row>
    <row r="286" spans="27:35" x14ac:dyDescent="0.3">
      <c r="AA286" s="94"/>
      <c r="AB286" s="54"/>
      <c r="AH286" s="94"/>
      <c r="AI286" s="94"/>
    </row>
    <row r="287" spans="27:35" x14ac:dyDescent="0.3">
      <c r="AA287" s="94"/>
      <c r="AB287" s="54"/>
      <c r="AH287" s="94"/>
      <c r="AI287" s="94"/>
    </row>
    <row r="288" spans="27:35" x14ac:dyDescent="0.3">
      <c r="AA288" s="94"/>
      <c r="AB288" s="54"/>
      <c r="AH288" s="94"/>
      <c r="AI288" s="94"/>
    </row>
    <row r="289" spans="27:35" x14ac:dyDescent="0.3">
      <c r="AA289" s="94"/>
      <c r="AB289" s="54"/>
      <c r="AH289" s="94"/>
      <c r="AI289" s="94"/>
    </row>
    <row r="290" spans="27:35" x14ac:dyDescent="0.3">
      <c r="AA290" s="94"/>
      <c r="AB290" s="54"/>
      <c r="AH290" s="94"/>
      <c r="AI290" s="94"/>
    </row>
    <row r="291" spans="27:35" x14ac:dyDescent="0.3">
      <c r="AA291" s="94"/>
      <c r="AB291" s="54"/>
      <c r="AH291" s="94"/>
      <c r="AI291" s="94"/>
    </row>
    <row r="292" spans="27:35" x14ac:dyDescent="0.3">
      <c r="AA292" s="94"/>
      <c r="AB292" s="54"/>
      <c r="AH292" s="94"/>
      <c r="AI292" s="94"/>
    </row>
    <row r="293" spans="27:35" x14ac:dyDescent="0.3">
      <c r="AA293" s="94"/>
      <c r="AB293" s="54"/>
      <c r="AH293" s="94"/>
      <c r="AI293" s="94"/>
    </row>
    <row r="294" spans="27:35" x14ac:dyDescent="0.3">
      <c r="AA294" s="94"/>
      <c r="AB294" s="54"/>
      <c r="AH294" s="94"/>
      <c r="AI294" s="94"/>
    </row>
    <row r="295" spans="27:35" x14ac:dyDescent="0.3">
      <c r="AA295" s="94"/>
      <c r="AB295" s="54"/>
      <c r="AH295" s="94"/>
      <c r="AI295" s="94"/>
    </row>
    <row r="296" spans="27:35" x14ac:dyDescent="0.3">
      <c r="AA296" s="94"/>
      <c r="AB296" s="54"/>
      <c r="AH296" s="94"/>
      <c r="AI296" s="94"/>
    </row>
    <row r="297" spans="27:35" x14ac:dyDescent="0.3">
      <c r="AA297" s="94"/>
      <c r="AB297" s="54"/>
      <c r="AH297" s="94"/>
      <c r="AI297" s="94"/>
    </row>
    <row r="298" spans="27:35" x14ac:dyDescent="0.3">
      <c r="AA298" s="94"/>
      <c r="AB298" s="54"/>
      <c r="AH298" s="94"/>
      <c r="AI298" s="94"/>
    </row>
    <row r="299" spans="27:35" x14ac:dyDescent="0.3">
      <c r="AA299" s="94"/>
      <c r="AB299" s="54"/>
      <c r="AH299" s="94"/>
      <c r="AI299" s="94"/>
    </row>
    <row r="300" spans="27:35" x14ac:dyDescent="0.3">
      <c r="AA300" s="94"/>
      <c r="AB300" s="54"/>
      <c r="AH300" s="94"/>
      <c r="AI300" s="94"/>
    </row>
    <row r="301" spans="27:35" x14ac:dyDescent="0.3">
      <c r="AA301" s="94"/>
      <c r="AB301" s="54"/>
      <c r="AH301" s="94"/>
      <c r="AI301" s="94"/>
    </row>
    <row r="302" spans="27:35" x14ac:dyDescent="0.3">
      <c r="AA302" s="94"/>
      <c r="AB302" s="54"/>
      <c r="AH302" s="94"/>
      <c r="AI302" s="94"/>
    </row>
    <row r="303" spans="27:35" x14ac:dyDescent="0.3">
      <c r="AA303" s="94"/>
      <c r="AB303" s="54"/>
      <c r="AH303" s="94"/>
      <c r="AI303" s="94"/>
    </row>
    <row r="304" spans="27:35" x14ac:dyDescent="0.3">
      <c r="AA304" s="94"/>
      <c r="AB304" s="54"/>
      <c r="AH304" s="94"/>
      <c r="AI304" s="94"/>
    </row>
    <row r="305" spans="27:35" x14ac:dyDescent="0.3">
      <c r="AA305" s="94"/>
      <c r="AB305" s="54"/>
      <c r="AH305" s="94"/>
      <c r="AI305" s="94"/>
    </row>
    <row r="306" spans="27:35" x14ac:dyDescent="0.3">
      <c r="AA306" s="94"/>
      <c r="AB306" s="54"/>
      <c r="AH306" s="94"/>
      <c r="AI306" s="94"/>
    </row>
    <row r="307" spans="27:35" x14ac:dyDescent="0.3">
      <c r="AA307" s="94"/>
      <c r="AB307" s="54"/>
      <c r="AH307" s="94"/>
      <c r="AI307" s="94"/>
    </row>
    <row r="308" spans="27:35" x14ac:dyDescent="0.3">
      <c r="AA308" s="94"/>
      <c r="AB308" s="54"/>
      <c r="AH308" s="94"/>
      <c r="AI308" s="94"/>
    </row>
    <row r="309" spans="27:35" x14ac:dyDescent="0.3">
      <c r="AA309" s="94"/>
      <c r="AB309" s="54"/>
      <c r="AH309" s="94"/>
      <c r="AI309" s="94"/>
    </row>
    <row r="310" spans="27:35" x14ac:dyDescent="0.3">
      <c r="AA310" s="94"/>
      <c r="AB310" s="54"/>
      <c r="AH310" s="94"/>
      <c r="AI310" s="94"/>
    </row>
    <row r="311" spans="27:35" x14ac:dyDescent="0.3">
      <c r="AA311" s="94"/>
      <c r="AB311" s="54"/>
      <c r="AH311" s="94"/>
      <c r="AI311" s="94"/>
    </row>
    <row r="312" spans="27:35" x14ac:dyDescent="0.3">
      <c r="AA312" s="94"/>
      <c r="AB312" s="54"/>
      <c r="AH312" s="94"/>
      <c r="AI312" s="94"/>
    </row>
    <row r="313" spans="27:35" x14ac:dyDescent="0.3">
      <c r="AA313" s="94"/>
      <c r="AB313" s="54"/>
      <c r="AH313" s="94"/>
      <c r="AI313" s="94"/>
    </row>
    <row r="314" spans="27:35" x14ac:dyDescent="0.3">
      <c r="AA314" s="94"/>
      <c r="AB314" s="54"/>
      <c r="AH314" s="94"/>
      <c r="AI314" s="94"/>
    </row>
    <row r="315" spans="27:35" x14ac:dyDescent="0.3">
      <c r="AA315" s="94"/>
      <c r="AB315" s="54"/>
      <c r="AH315" s="94"/>
      <c r="AI315" s="94"/>
    </row>
    <row r="316" spans="27:35" x14ac:dyDescent="0.3">
      <c r="AA316" s="94"/>
      <c r="AB316" s="54"/>
      <c r="AH316" s="94"/>
      <c r="AI316" s="94"/>
    </row>
    <row r="317" spans="27:35" x14ac:dyDescent="0.3">
      <c r="AA317" s="94"/>
      <c r="AB317" s="54"/>
      <c r="AH317" s="94"/>
      <c r="AI317" s="94"/>
    </row>
  </sheetData>
  <mergeCells count="396">
    <mergeCell ref="AF24:AG24"/>
    <mergeCell ref="AH24:AI24"/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60:AE60"/>
    <mergeCell ref="AF60:AI60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7"/>
    <mergeCell ref="AF57:AI57"/>
    <mergeCell ref="X58:AE58"/>
    <mergeCell ref="AF58:AI58"/>
    <mergeCell ref="X59:AE59"/>
    <mergeCell ref="AF59:AI59"/>
    <mergeCell ref="X54:AE54"/>
    <mergeCell ref="AF54:AI54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1"/>
    <mergeCell ref="AF51:AI51"/>
    <mergeCell ref="X52:AE52"/>
    <mergeCell ref="AF52:AI52"/>
    <mergeCell ref="X53:AE53"/>
    <mergeCell ref="AF53:AI53"/>
    <mergeCell ref="X48:AE48"/>
    <mergeCell ref="AF48:AI48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5"/>
    <mergeCell ref="AF45:AI45"/>
    <mergeCell ref="X46:AE46"/>
    <mergeCell ref="AF46:AI46"/>
    <mergeCell ref="X47:AE47"/>
    <mergeCell ref="AF47:AI47"/>
    <mergeCell ref="X42:AE42"/>
    <mergeCell ref="AF42:AI42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39"/>
    <mergeCell ref="AF39:AI39"/>
    <mergeCell ref="X40:AE40"/>
    <mergeCell ref="AF40:AI40"/>
    <mergeCell ref="X41:AE41"/>
    <mergeCell ref="AF41:AI4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U18:AB18"/>
    <mergeCell ref="AC18:AE18"/>
    <mergeCell ref="AF18:AG18"/>
    <mergeCell ref="E26:L26"/>
    <mergeCell ref="M26:T26"/>
    <mergeCell ref="U26:AB26"/>
    <mergeCell ref="AC26:AE26"/>
    <mergeCell ref="AF26:AG26"/>
    <mergeCell ref="AH26:AI26"/>
    <mergeCell ref="E27:L27"/>
    <mergeCell ref="AC19:AE19"/>
    <mergeCell ref="AF19:AG19"/>
    <mergeCell ref="AH28:AI28"/>
    <mergeCell ref="AF27:AG27"/>
    <mergeCell ref="AH27:AI27"/>
    <mergeCell ref="U25:AB25"/>
    <mergeCell ref="AC25:AE25"/>
    <mergeCell ref="N31:R31"/>
    <mergeCell ref="S31:W31"/>
    <mergeCell ref="E32:H32"/>
    <mergeCell ref="I32:M32"/>
    <mergeCell ref="N32:R32"/>
    <mergeCell ref="S32:W32"/>
    <mergeCell ref="M27:T27"/>
    <mergeCell ref="U27:AB27"/>
    <mergeCell ref="AC27:AE27"/>
    <mergeCell ref="AF25:AG25"/>
    <mergeCell ref="AH25:AI25"/>
    <mergeCell ref="AF22:AG22"/>
    <mergeCell ref="AH22:AI22"/>
    <mergeCell ref="U23:AB23"/>
    <mergeCell ref="AC23:AE23"/>
    <mergeCell ref="AF23:AG23"/>
    <mergeCell ref="AH23:AI23"/>
    <mergeCell ref="E17:L25"/>
    <mergeCell ref="M17:T25"/>
    <mergeCell ref="U22:AB22"/>
    <mergeCell ref="AC22:AE22"/>
    <mergeCell ref="AH18:AI18"/>
    <mergeCell ref="U21:AB21"/>
    <mergeCell ref="AC21:AE21"/>
    <mergeCell ref="AF21:AG21"/>
    <mergeCell ref="AH21:AI21"/>
    <mergeCell ref="U20:AB20"/>
    <mergeCell ref="AC20:AE20"/>
    <mergeCell ref="AF20:AG20"/>
    <mergeCell ref="AH20:AI20"/>
    <mergeCell ref="U19:AB19"/>
    <mergeCell ref="U24:AB24"/>
    <mergeCell ref="AC24:AE24"/>
    <mergeCell ref="AH16:AI16"/>
    <mergeCell ref="U17:AB17"/>
    <mergeCell ref="AC17:AE17"/>
    <mergeCell ref="AF17:AG17"/>
    <mergeCell ref="AH17:AI17"/>
    <mergeCell ref="E16:L16"/>
    <mergeCell ref="M16:T16"/>
    <mergeCell ref="U16:AB16"/>
    <mergeCell ref="AC16:AE16"/>
    <mergeCell ref="AF16:AG16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</mergeCells>
  <dataValidations count="3">
    <dataValidation type="list" allowBlank="1" showInputMessage="1" showErrorMessage="1" sqref="E7" xr:uid="{00000000-0002-0000-0200-000000000000}">
      <formula1>$B$131:$B$153</formula1>
    </dataValidation>
    <dataValidation type="list" allowBlank="1" showInputMessage="1" showErrorMessage="1" sqref="E8" xr:uid="{00000000-0002-0000-0200-000001000000}">
      <formula1>$B$156:$B$218</formula1>
    </dataValidation>
    <dataValidation type="list" allowBlank="1" showInputMessage="1" showErrorMessage="1" sqref="A3" xr:uid="{00000000-0002-0000-0200-000002000000}">
      <formula1>$A$126:$A$127</formula1>
    </dataValidation>
  </dataValidations>
  <hyperlinks>
    <hyperlink ref="S318" location="'Z1'!A1" display="Z1" xr:uid="{00000000-0004-0000-0200-000000000000}"/>
    <hyperlink ref="S319" location="'Z2'!A1" display="Z2" xr:uid="{00000000-0004-0000-0200-000001000000}"/>
    <hyperlink ref="S320" location="'Z3'!A1" display="Z3" xr:uid="{00000000-0004-0000-0200-000002000000}"/>
    <hyperlink ref="S321" location="'Z4'!A1" display="Z4" xr:uid="{00000000-0004-0000-0200-000003000000}"/>
    <hyperlink ref="S322" location="'Z5'!A1" display="Z5" xr:uid="{00000000-0004-0000-0200-000004000000}"/>
    <hyperlink ref="S323" location="'Z6'!A1" display="Z6" xr:uid="{00000000-0004-0000-0200-000005000000}"/>
    <hyperlink ref="S324" location="'Z7'!A1" display="Z7" xr:uid="{00000000-0004-0000-0200-000006000000}"/>
    <hyperlink ref="S326" location="'AP1'!A1" display="AP1" xr:uid="{00000000-0004-0000-0200-000007000000}"/>
    <hyperlink ref="S327" location="'AP2'!A1" display="AP2" xr:uid="{00000000-0004-0000-0200-000008000000}"/>
    <hyperlink ref="S328" location="'AP3'!A1" display="AP3" xr:uid="{00000000-0004-0000-0200-000009000000}"/>
    <hyperlink ref="S330" location="'AQ1'!A1" display="AQ1" xr:uid="{00000000-0004-0000-0200-00000A000000}"/>
    <hyperlink ref="S331" location="'AQ2'!A1" display="AQ2" xr:uid="{00000000-0004-0000-0200-00000B000000}"/>
    <hyperlink ref="S332" location="'AQ3'!A1" display="AQ3" xr:uid="{00000000-0004-0000-0200-00000C000000}"/>
    <hyperlink ref="S333" location="'AQ4'!A1" display="AQ4" xr:uid="{00000000-0004-0000-0200-00000D000000}"/>
    <hyperlink ref="S339" location="'AR1'!A1" display="AR1" xr:uid="{00000000-0004-0000-0200-00000E000000}"/>
    <hyperlink ref="S340" location="'AR2'!A1" display="AR2" xr:uid="{00000000-0004-0000-0200-00000F000000}"/>
    <hyperlink ref="S341" location="'AR3'!A1" display="AR3" xr:uid="{00000000-0004-0000-0200-000010000000}"/>
    <hyperlink ref="S345" location="'AS1'!A1" display="AS1" xr:uid="{00000000-0004-0000-0200-000011000000}"/>
    <hyperlink ref="S346" location="'AS2'!A1" display="AS2" xr:uid="{00000000-0004-0000-0200-000012000000}"/>
    <hyperlink ref="S347" location="'AS3'!A1" display="AS3" xr:uid="{00000000-0004-0000-0200-000013000000}"/>
    <hyperlink ref="S439" location="'AN2'!A1" display="AN2" xr:uid="{00000000-0004-0000-0200-000014000000}"/>
    <hyperlink ref="S438" location="'AN1'!A1" display="AN1" xr:uid="{00000000-0004-0000-0200-000015000000}"/>
    <hyperlink ref="S436" location="AM.5!A1" display="AM.5" xr:uid="{00000000-0004-0000-0200-000016000000}"/>
    <hyperlink ref="S435" location="AM.4!A1" display="AM.4" xr:uid="{00000000-0004-0000-0200-000017000000}"/>
    <hyperlink ref="S434" location="AM.3!A1" display="AM.3" xr:uid="{00000000-0004-0000-0200-000018000000}"/>
    <hyperlink ref="S433" location="AM.2!A1" display="AM.2" xr:uid="{00000000-0004-0000-0200-000019000000}"/>
    <hyperlink ref="S431" location="'AM1'!A1" display="AM1" xr:uid="{00000000-0004-0000-0200-00001A000000}"/>
    <hyperlink ref="S429" location="'AL5'!A1" display="AL5" xr:uid="{00000000-0004-0000-0200-00001B000000}"/>
    <hyperlink ref="S428" location="'AL4'!A1" display="AL4" xr:uid="{00000000-0004-0000-0200-00001C000000}"/>
    <hyperlink ref="S427" location="'AL3'!A1" display="AL3" xr:uid="{00000000-0004-0000-0200-00001D000000}"/>
    <hyperlink ref="S426" location="'AL2'!A1" display="AL2" xr:uid="{00000000-0004-0000-0200-00001E000000}"/>
    <hyperlink ref="S425" location="'AL1'!A1" display="AL1" xr:uid="{00000000-0004-0000-0200-00001F000000}"/>
    <hyperlink ref="S416" location="'AH6'!A1" display="AH6" xr:uid="{00000000-0004-0000-0200-000020000000}"/>
    <hyperlink ref="S415" location="'AH5'!A1" display="AH5" xr:uid="{00000000-0004-0000-0200-000021000000}"/>
    <hyperlink ref="S414" location="'AH4'!A1" display="AH4" xr:uid="{00000000-0004-0000-0200-000022000000}"/>
    <hyperlink ref="S413" location="'AH3'!A1" display="AH3" xr:uid="{00000000-0004-0000-0200-000023000000}"/>
    <hyperlink ref="S412" location="'AH2'!A1" display="AH2" xr:uid="{00000000-0004-0000-0200-000024000000}"/>
    <hyperlink ref="S411" location="'AH1'!A1" display="AH1" xr:uid="{00000000-0004-0000-0200-000025000000}"/>
    <hyperlink ref="S409" location="'AG8'!A1" display="AG8" xr:uid="{00000000-0004-0000-0200-000026000000}"/>
    <hyperlink ref="S408" location="'AG7'!A1" display="AG7" xr:uid="{00000000-0004-0000-0200-000027000000}"/>
    <hyperlink ref="S407" location="'AG6'!A1" display="AG6" xr:uid="{00000000-0004-0000-0200-000028000000}"/>
    <hyperlink ref="S406" location="'AG5'!A1" display="AG5" xr:uid="{00000000-0004-0000-0200-000029000000}"/>
    <hyperlink ref="S405" location="'AG4'!A1" display="AG4" xr:uid="{00000000-0004-0000-0200-00002A000000}"/>
    <hyperlink ref="S404" location="'AG3'!A1" display="AG3" xr:uid="{00000000-0004-0000-0200-00002B000000}"/>
    <hyperlink ref="S403" location="'AG2'!A1" display="AG2" xr:uid="{00000000-0004-0000-0200-00002C000000}"/>
    <hyperlink ref="S402" location="'AG1'!A1" display="AG1" xr:uid="{00000000-0004-0000-0200-00002D000000}"/>
    <hyperlink ref="S400" location="'AF6'!A1" display="AF6" xr:uid="{00000000-0004-0000-0200-00002E000000}"/>
    <hyperlink ref="S399" location="'AF5'!A1" display="AF5" xr:uid="{00000000-0004-0000-0200-00002F000000}"/>
    <hyperlink ref="S398" location="'AF4'!A1" display="AF4" xr:uid="{00000000-0004-0000-0200-000030000000}"/>
    <hyperlink ref="S397" location="'AF3'!A1" display="AF3" xr:uid="{00000000-0004-0000-0200-000031000000}"/>
    <hyperlink ref="S396" location="'AF2'!A1" display="AF2" xr:uid="{00000000-0004-0000-0200-000032000000}"/>
    <hyperlink ref="S395" location="'AF1'!A1" display="AF1" xr:uid="{00000000-0004-0000-0200-000033000000}"/>
    <hyperlink ref="S393" location="'AE5'!A1" display="AE5" xr:uid="{00000000-0004-0000-0200-000034000000}"/>
    <hyperlink ref="S392" location="'AE4'!A1" display="AE4" xr:uid="{00000000-0004-0000-0200-000035000000}"/>
    <hyperlink ref="S391" location="'AE3'!A1" display="AE3" xr:uid="{00000000-0004-0000-0200-000036000000}"/>
    <hyperlink ref="S390" location="'AE2'!A1" display="AE2" xr:uid="{00000000-0004-0000-0200-000037000000}"/>
    <hyperlink ref="S389" location="'AE1'!A1" display="AE1" xr:uid="{00000000-0004-0000-0200-000038000000}"/>
    <hyperlink ref="S387" location="'AD5'!A1" display="AD5" xr:uid="{00000000-0004-0000-0200-000039000000}"/>
    <hyperlink ref="S386" location="'AD4'!A1" display="AD4" xr:uid="{00000000-0004-0000-0200-00003A000000}"/>
    <hyperlink ref="S385" location="'AD3'!A1" display="AD3" xr:uid="{00000000-0004-0000-0200-00003B000000}"/>
    <hyperlink ref="S384" location="'AD2'!A1" display="AD2" xr:uid="{00000000-0004-0000-0200-00003C000000}"/>
    <hyperlink ref="S383" location="'AD1'!A1" display="AD1" xr:uid="{00000000-0004-0000-0200-00003D000000}"/>
    <hyperlink ref="S381" location="'AC4'!A1" display="AC4" xr:uid="{00000000-0004-0000-0200-00003E000000}"/>
    <hyperlink ref="S380" location="'AC3'!A1" display="AC3" xr:uid="{00000000-0004-0000-0200-00003F000000}"/>
    <hyperlink ref="S379" location="'AC2'!A1" display="AC2" xr:uid="{00000000-0004-0000-0200-000040000000}"/>
    <hyperlink ref="S378" location="'AC1'!A1" display="AC1" xr:uid="{00000000-0004-0000-0200-000041000000}"/>
    <hyperlink ref="S376" location="'AB5'!A1" display="AB5" xr:uid="{00000000-0004-0000-0200-000042000000}"/>
    <hyperlink ref="S375" location="'AB4'!A1" display="AB4" xr:uid="{00000000-0004-0000-0200-000043000000}"/>
    <hyperlink ref="S374" location="'AB3'!A1" display="AB3" xr:uid="{00000000-0004-0000-0200-000044000000}"/>
    <hyperlink ref="S373" location="'AB2'!A1" display="AB2" xr:uid="{00000000-0004-0000-0200-000045000000}"/>
    <hyperlink ref="S372" location="'AB1'!A1" display="AB1" xr:uid="{00000000-0004-0000-0200-000046000000}"/>
    <hyperlink ref="S370" location="'AA8'!A1" display="AA8" xr:uid="{00000000-0004-0000-0200-000047000000}"/>
    <hyperlink ref="S369" location="'AA7'!A1" display="AA7" xr:uid="{00000000-0004-0000-0200-000048000000}"/>
    <hyperlink ref="S368" location="'AA6'!A1" display="AA6" xr:uid="{00000000-0004-0000-0200-000049000000}"/>
    <hyperlink ref="S367" location="'AA5'!A1" display="AA5" xr:uid="{00000000-0004-0000-0200-00004A000000}"/>
    <hyperlink ref="S366" location="'AA4'!A1" display="AA4" xr:uid="{00000000-0004-0000-0200-00004B000000}"/>
    <hyperlink ref="S365" location="'AA3'!A1" display="AA3" xr:uid="{00000000-0004-0000-0200-00004C000000}"/>
    <hyperlink ref="S364" location="'AA2'!A1" display="AA2" xr:uid="{00000000-0004-0000-0200-00004D000000}"/>
    <hyperlink ref="S363" location="'AA1'!A1" display="AA1" xr:uid="{00000000-0004-0000-0200-00004E000000}"/>
    <hyperlink ref="S361" location="'AO1'!A1" display="AO1" xr:uid="{00000000-0004-0000-0200-00004F000000}"/>
    <hyperlink ref="S359" location="'AV3'!A1" display="AV3" xr:uid="{00000000-0004-0000-0200-000050000000}"/>
    <hyperlink ref="S358" location="'AV2'!A1" display="AV2" xr:uid="{00000000-0004-0000-0200-000051000000}"/>
    <hyperlink ref="S357" location="'AV1'!A1" display="AV1" xr:uid="{00000000-0004-0000-0200-000052000000}"/>
    <hyperlink ref="S355" location="'AU3'!A1" display="AU3" xr:uid="{00000000-0004-0000-0200-000053000000}"/>
    <hyperlink ref="S354" location="'AU2'!A1" display="AU2" xr:uid="{00000000-0004-0000-0200-000054000000}"/>
    <hyperlink ref="S353" location="'AU1'!A1" display="AU1" xr:uid="{00000000-0004-0000-0200-000055000000}"/>
    <hyperlink ref="S351" location="'AT3'!A1" display="AT3" xr:uid="{00000000-0004-0000-0200-000056000000}"/>
    <hyperlink ref="S350" location="'AT2'!A1" display="AT2" xr:uid="{00000000-0004-0000-0200-000057000000}"/>
    <hyperlink ref="S418" location="'AI1'!A1" display="AI1" xr:uid="{00000000-0004-0000-0200-000058000000}"/>
    <hyperlink ref="S419" location="'AI2'!A1" display="AI2" xr:uid="{00000000-0004-0000-0200-000059000000}"/>
    <hyperlink ref="S420" location="'AI3'!A1" display="AI3" xr:uid="{00000000-0004-0000-0200-00005A000000}"/>
    <hyperlink ref="S421" location="'AI4'!A1" display="AI4" xr:uid="{00000000-0004-0000-0200-00005B000000}"/>
    <hyperlink ref="S422" location="'AI5'!A1" display="AI5" xr:uid="{00000000-0004-0000-0200-00005C000000}"/>
    <hyperlink ref="S423" location="'AI6'!A1" display="AI6" xr:uid="{00000000-0004-0000-0200-00005D000000}"/>
    <hyperlink ref="S342" location="'AR4'!A1" display="AR4" xr:uid="{00000000-0004-0000-0200-00005E000000}"/>
    <hyperlink ref="S343" location="'AR5'!A1" display="AR5" xr:uid="{00000000-0004-0000-0200-00005F000000}"/>
    <hyperlink ref="S334" location="'AQ5'!A1" display="AQ5" xr:uid="{00000000-0004-0000-0200-000060000000}"/>
    <hyperlink ref="S335" location="'AQ6'!A1" display="AQ6" xr:uid="{00000000-0004-0000-0200-000061000000}"/>
    <hyperlink ref="S336" location="'AQ7'!A1" display="AQ7" xr:uid="{00000000-0004-0000-0200-000062000000}"/>
    <hyperlink ref="S337" location="'AQ8'!A1" display="AQ8" xr:uid="{00000000-0004-0000-0200-000063000000}"/>
    <hyperlink ref="S325" location="informazioni!A328" display="0.1" xr:uid="{00000000-0004-0000-0200-000064000000}"/>
    <hyperlink ref="S348" location="informazioni!A339" display="0.5" xr:uid="{00000000-0004-0000-0200-000065000000}"/>
    <hyperlink ref="S352" location="informazioni!A350" display="0.6" xr:uid="{00000000-0004-0000-0200-000066000000}"/>
    <hyperlink ref="S356" location="informazioni!A364" display="0.8" xr:uid="{00000000-0004-0000-0200-000067000000}"/>
    <hyperlink ref="S360" location="informazioni!A375" display="informazioni!A375" xr:uid="{00000000-0004-0000-0200-000068000000}"/>
    <hyperlink ref="S362" location="informazioni!A386" display="informazioni!A386" xr:uid="{00000000-0004-0000-0200-000069000000}"/>
    <hyperlink ref="S371" location="informazioni!A397" display="informazioni!A397" xr:uid="{00000000-0004-0000-0200-00006A000000}"/>
    <hyperlink ref="S377" location="informazioni!A408" display="informazioni!A408" xr:uid="{00000000-0004-0000-0200-00006B000000}"/>
    <hyperlink ref="S388" location="informazioni!A419" display="informazioni!A419" xr:uid="{00000000-0004-0000-0200-00006C000000}"/>
    <hyperlink ref="S394" location="informazioni!A430" display="informazioni!A430" xr:uid="{00000000-0004-0000-0200-00006D000000}"/>
    <hyperlink ref="S401" location="informazioni!A452" display="informazioni!A452" xr:uid="{00000000-0004-0000-0200-00006E000000}"/>
    <hyperlink ref="S410" location="informazioni!A463" display="informazioni!A463" xr:uid="{00000000-0004-0000-0200-00006F000000}"/>
    <hyperlink ref="S417" location="informazioni!A474" display="informazioni!A474" xr:uid="{00000000-0004-0000-0200-000070000000}"/>
    <hyperlink ref="S424" location="informazioni!A485" display="informazioni!A485" xr:uid="{00000000-0004-0000-0200-000071000000}"/>
    <hyperlink ref="S430" location="informazioni!A496" display="informazioni!A496" xr:uid="{00000000-0004-0000-0200-000072000000}"/>
    <hyperlink ref="S432" location="informazioni!A507" display="informazioni!A507" xr:uid="{00000000-0004-0000-0200-000073000000}"/>
    <hyperlink ref="S437" location="informazioni!A520" display="informazioni!A520" xr:uid="{00000000-0004-0000-0200-000074000000}"/>
    <hyperlink ref="S147" location="'D1'!A1" display="D1" xr:uid="{00000000-0004-0000-0200-000075000000}"/>
    <hyperlink ref="S148" location="'D2'!A1" display="D2" xr:uid="{00000000-0004-0000-0200-000076000000}"/>
    <hyperlink ref="S238" location="'O2'!A1" display="O2" xr:uid="{00000000-0004-0000-0200-000077000000}"/>
    <hyperlink ref="S239" location="'O3'!A1" display="O3" xr:uid="{00000000-0004-0000-0200-000078000000}"/>
    <hyperlink ref="S240" location="'O4'!A1" display="O4" xr:uid="{00000000-0004-0000-0200-000079000000}"/>
    <hyperlink ref="S242" location="'P1'!A1" display="P1" xr:uid="{00000000-0004-0000-0200-00007A000000}"/>
    <hyperlink ref="S243" location="'P2'!A1" display="P2" xr:uid="{00000000-0004-0000-0200-00007B000000}"/>
    <hyperlink ref="S244" location="'P3'!A1" display="P3" xr:uid="{00000000-0004-0000-0200-00007C000000}"/>
    <hyperlink ref="S245" location="'P4'!A1" display="P4" xr:uid="{00000000-0004-0000-0200-00007D000000}"/>
    <hyperlink ref="S246" location="'P5'!A1" display="P5" xr:uid="{00000000-0004-0000-0200-00007E000000}"/>
    <hyperlink ref="S248" location="'Q1'!A1" display="Q1" xr:uid="{00000000-0004-0000-0200-00007F000000}"/>
    <hyperlink ref="S249" location="'Q2'!A1" display="Q2" xr:uid="{00000000-0004-0000-0200-000080000000}"/>
    <hyperlink ref="S250" location="'Q3'!A1" display="Q3" xr:uid="{00000000-0004-0000-0200-000081000000}"/>
    <hyperlink ref="S251" location="'Q4'!A1" display="Q4" xr:uid="{00000000-0004-0000-0200-000082000000}"/>
    <hyperlink ref="S252" location="'Q5'!A1" display="Q5" xr:uid="{00000000-0004-0000-0200-000083000000}"/>
    <hyperlink ref="S253" location="'Q6'!A1" display="Q6" xr:uid="{00000000-0004-0000-0200-000084000000}"/>
    <hyperlink ref="S255" location="'R1'!A1" display="R1" xr:uid="{00000000-0004-0000-0200-000085000000}"/>
    <hyperlink ref="S256" location="'R2'!A1" display="R2" xr:uid="{00000000-0004-0000-0200-000086000000}"/>
    <hyperlink ref="S257" location="'R3'!A1" display="R3" xr:uid="{00000000-0004-0000-0200-000087000000}"/>
    <hyperlink ref="S258" location="'R4'!A1" display="R4" xr:uid="{00000000-0004-0000-0200-000088000000}"/>
    <hyperlink ref="S259" location="'R5'!A1" display="R5" xr:uid="{00000000-0004-0000-0200-000089000000}"/>
    <hyperlink ref="S260" location="'R6'!A1" display="R6" xr:uid="{00000000-0004-0000-0200-00008A000000}"/>
    <hyperlink ref="S265" location="'S1'!A1" display="S1" xr:uid="{00000000-0004-0000-0200-00008B000000}"/>
    <hyperlink ref="S266" location="'S2'!A1" display="S2" xr:uid="{00000000-0004-0000-0200-00008C000000}"/>
    <hyperlink ref="S267" location="'S3'!A1" display="S3" xr:uid="{00000000-0004-0000-0200-00008D000000}"/>
    <hyperlink ref="S268" location="'S4'!A1" display="S4" xr:uid="{00000000-0004-0000-0200-00008E000000}"/>
    <hyperlink ref="S269" location="'S5'!A1" display="S5" xr:uid="{00000000-0004-0000-0200-00008F000000}"/>
    <hyperlink ref="S270" location="'S6'!A1" display="S6" xr:uid="{00000000-0004-0000-0200-000090000000}"/>
    <hyperlink ref="S272" location="'T1'!A1" display="T1" xr:uid="{00000000-0004-0000-0200-000091000000}"/>
    <hyperlink ref="S273" location="'T2'!A1" display="T2" xr:uid="{00000000-0004-0000-0200-000092000000}"/>
    <hyperlink ref="S274" location="'T3'!A1" display="T3" xr:uid="{00000000-0004-0000-0200-000093000000}"/>
    <hyperlink ref="S275" location="'T4'!A1" display="T4" xr:uid="{00000000-0004-0000-0200-000094000000}"/>
    <hyperlink ref="S277" location="'U1'!A1" display="U1" xr:uid="{00000000-0004-0000-0200-000095000000}"/>
    <hyperlink ref="S278" location="'U2'!A1" display="U2" xr:uid="{00000000-0004-0000-0200-000096000000}"/>
    <hyperlink ref="S279" location="'U3'!A1" display="U3" xr:uid="{00000000-0004-0000-0200-000097000000}"/>
    <hyperlink ref="S280" location="'U4'!A1" display="U4" xr:uid="{00000000-0004-0000-0200-000098000000}"/>
    <hyperlink ref="S281" location="'U5'!A1" display="U5" xr:uid="{00000000-0004-0000-0200-000099000000}"/>
    <hyperlink ref="S282" location="'U6'!A1" display="U6" xr:uid="{00000000-0004-0000-0200-00009A000000}"/>
    <hyperlink ref="S283" location="'U7'!A1" display="U7" xr:uid="{00000000-0004-0000-0200-00009B000000}"/>
    <hyperlink ref="S284" location="'U8'!A1" display="U8" xr:uid="{00000000-0004-0000-0200-00009C000000}"/>
    <hyperlink ref="S286" location="'V1'!A1" display="V1" xr:uid="{00000000-0004-0000-0200-00009D000000}"/>
    <hyperlink ref="S287" location="'V2'!A1" display="V2" xr:uid="{00000000-0004-0000-0200-00009E000000}"/>
    <hyperlink ref="S288" location="'V3'!A1" display="V3" xr:uid="{00000000-0004-0000-0200-00009F000000}"/>
    <hyperlink ref="S289" location="'V4'!A1" display="V4" xr:uid="{00000000-0004-0000-0200-0000A0000000}"/>
    <hyperlink ref="S290" location="'V5'!A1" display="V5" xr:uid="{00000000-0004-0000-0200-0000A1000000}"/>
    <hyperlink ref="S291" location="'V6'!A1" display="V6" xr:uid="{00000000-0004-0000-0200-0000A2000000}"/>
    <hyperlink ref="S292" location="'V7'!A1" display="V7" xr:uid="{00000000-0004-0000-0200-0000A3000000}"/>
    <hyperlink ref="S293" location="'V8'!A1" display="V8" xr:uid="{00000000-0004-0000-0200-0000A4000000}"/>
    <hyperlink ref="S295" location="'W1'!A1" display="W1" xr:uid="{00000000-0004-0000-0200-0000A5000000}"/>
    <hyperlink ref="S296" location="'W2'!A1" display="W2" xr:uid="{00000000-0004-0000-0200-0000A6000000}"/>
    <hyperlink ref="S297" location="'W3'!A1" display="W3" xr:uid="{00000000-0004-0000-0200-0000A7000000}"/>
    <hyperlink ref="S298" location="'W4'!A1" display="W4" xr:uid="{00000000-0004-0000-0200-0000A8000000}"/>
    <hyperlink ref="S299" location="'W5'!A1" display="W5" xr:uid="{00000000-0004-0000-0200-0000A9000000}"/>
    <hyperlink ref="S300" location="'W6'!A1" display="W6" xr:uid="{00000000-0004-0000-0200-0000AA000000}"/>
    <hyperlink ref="S301" location="'W7'!A1" display="W7" xr:uid="{00000000-0004-0000-0200-0000AB000000}"/>
    <hyperlink ref="S303" location="'X1'!A1" display="X1" xr:uid="{00000000-0004-0000-0200-0000AC000000}"/>
    <hyperlink ref="S304" location="'X2'!A1" display="X2" xr:uid="{00000000-0004-0000-0200-0000AD000000}"/>
    <hyperlink ref="S305" location="'X3'!A1" display="X3" xr:uid="{00000000-0004-0000-0200-0000AE000000}"/>
    <hyperlink ref="S306" location="'X4'!A1" display="X4" xr:uid="{00000000-0004-0000-0200-0000AF000000}"/>
    <hyperlink ref="S307" location="'X5'!A1" display="X5" xr:uid="{00000000-0004-0000-0200-0000B0000000}"/>
    <hyperlink ref="S308" location="'X6'!A1" display="X6" xr:uid="{00000000-0004-0000-0200-0000B1000000}"/>
    <hyperlink ref="S310" location="'Y1'!A1" display="'Y1'!A1" xr:uid="{00000000-0004-0000-0200-0000B2000000}"/>
    <hyperlink ref="S311" location="'Y2'!A1" display="Y2" xr:uid="{00000000-0004-0000-0200-0000B3000000}"/>
    <hyperlink ref="S312" location="'Y3'!A1" display="Y3" xr:uid="{00000000-0004-0000-0200-0000B4000000}"/>
    <hyperlink ref="S313" location="'Y4'!A1" display="Y4" xr:uid="{00000000-0004-0000-0200-0000B5000000}"/>
    <hyperlink ref="S314" location="'Y5'!A1" display="Y5" xr:uid="{00000000-0004-0000-0200-0000B6000000}"/>
    <hyperlink ref="S315" location="'Y6'!A1" display="Y6" xr:uid="{00000000-0004-0000-0200-0000B7000000}"/>
    <hyperlink ref="S316" location="'Y7'!A1" display="Y7" xr:uid="{00000000-0004-0000-0200-0000B8000000}"/>
    <hyperlink ref="S261" location="'R7'!A1" display="R7" xr:uid="{00000000-0004-0000-0200-0000B9000000}"/>
    <hyperlink ref="S262" location="'R8'!A1" display="R8" xr:uid="{00000000-0004-0000-0200-0000BA000000}"/>
    <hyperlink ref="S263" location="'R10'!A1" display="R9" xr:uid="{00000000-0004-0000-0200-0000BB000000}"/>
    <hyperlink ref="S241" location="'Elenco obiettivi '!A207" display="'Elenco obiettivi '!A207" xr:uid="{00000000-0004-0000-0200-0000BC000000}"/>
    <hyperlink ref="S247" location="informazioni!A218" display="informazioni!A218" xr:uid="{00000000-0004-0000-0200-0000BD000000}"/>
    <hyperlink ref="S254" location="informazioni!A229" display="informazioni!A229" xr:uid="{00000000-0004-0000-0200-0000BE000000}"/>
    <hyperlink ref="S264" location="informazioni!A240" display="informazioni!A240" xr:uid="{00000000-0004-0000-0200-0000BF000000}"/>
    <hyperlink ref="S271" location="informazioni!A251" display="informazioni!A251" xr:uid="{00000000-0004-0000-0200-0000C0000000}"/>
    <hyperlink ref="S276" location="informazioni!A262" display="informazioni!A262" xr:uid="{00000000-0004-0000-0200-0000C1000000}"/>
    <hyperlink ref="S285" location="informazioni!A273" display="informazioni!A273" xr:uid="{00000000-0004-0000-0200-0000C2000000}"/>
    <hyperlink ref="S294" location="informazioni!A284" display="informazioni!A284" xr:uid="{00000000-0004-0000-0200-0000C3000000}"/>
    <hyperlink ref="S302" location="informazioni!A295" display="informazioni!A295" xr:uid="{00000000-0004-0000-0200-0000C4000000}"/>
    <hyperlink ref="S309" location="informazioni!A306" display="0.1" xr:uid="{00000000-0004-0000-0200-0000C5000000}"/>
    <hyperlink ref="S317" location="informazioni!A317" display="informazioni!A317" xr:uid="{00000000-0004-0000-0200-0000C6000000}"/>
    <hyperlink ref="S123" location="'B14'!A1" display="B14" xr:uid="{00000000-0004-0000-0200-0000C7000000}"/>
    <hyperlink ref="S122" location="'B13'!A1" display="B13" xr:uid="{00000000-0004-0000-0200-0000C8000000}"/>
    <hyperlink ref="S117" location="'B21'!A1" display="B21" xr:uid="{00000000-0004-0000-0200-0000C9000000}"/>
    <hyperlink ref="S119" location="'B23'!A1" display="B23" xr:uid="{00000000-0004-0000-0200-0000CA000000}"/>
    <hyperlink ref="S121" location="'B25'!A1" display="B25" xr:uid="{00000000-0004-0000-0200-0000CB000000}"/>
  </hyperlinks>
  <pageMargins left="0.31496062992125984" right="0.11811023622047245" top="0.74803149606299213" bottom="0.74803149606299213" header="0.31496062992125984" footer="0.31496062992125984"/>
  <pageSetup paperSize="9" scale="77" fitToHeight="0" orientation="landscape" horizontalDpi="300" verticalDpi="300" r:id="rId1"/>
  <rowBreaks count="1" manualBreakCount="1">
    <brk id="35" max="34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BH317"/>
  <sheetViews>
    <sheetView view="pageBreakPreview" topLeftCell="A12" zoomScale="70" zoomScaleNormal="80" zoomScaleSheetLayoutView="70" workbookViewId="0">
      <selection activeCell="X30" sqref="X30:AI34"/>
    </sheetView>
  </sheetViews>
  <sheetFormatPr defaultColWidth="5.109375" defaultRowHeight="14.4" x14ac:dyDescent="0.3"/>
  <cols>
    <col min="1" max="26" width="5.33203125" style="94" customWidth="1"/>
    <col min="27" max="27" width="5.33203125" style="54" customWidth="1"/>
    <col min="28" max="33" width="5.33203125" style="94" customWidth="1"/>
    <col min="34" max="35" width="5.33203125" style="18" customWidth="1"/>
    <col min="36" max="16384" width="5.109375" style="18"/>
  </cols>
  <sheetData>
    <row r="1" spans="1:60" ht="3" customHeight="1" thickBot="1" x14ac:dyDescent="0.35">
      <c r="A1" s="130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2"/>
      <c r="AH1" s="17"/>
      <c r="AI1" s="17"/>
      <c r="AJ1" s="17"/>
      <c r="AK1" s="17"/>
    </row>
    <row r="2" spans="1:60" ht="30" customHeight="1" thickTop="1" thickBot="1" x14ac:dyDescent="0.35">
      <c r="A2" s="117" t="s">
        <v>233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7"/>
      <c r="AK2" s="17"/>
    </row>
    <row r="3" spans="1:60" s="21" customFormat="1" ht="35.25" customHeight="1" thickTop="1" thickBot="1" x14ac:dyDescent="0.35">
      <c r="A3" s="118" t="s">
        <v>11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20"/>
      <c r="AH3" s="100" t="s">
        <v>12</v>
      </c>
      <c r="AI3" s="100">
        <f>Elenco!B5</f>
        <v>3</v>
      </c>
      <c r="AJ3" s="20"/>
      <c r="AK3" s="20"/>
    </row>
    <row r="4" spans="1:60" s="21" customFormat="1" ht="33" customHeight="1" thickTop="1" thickBot="1" x14ac:dyDescent="0.35">
      <c r="A4" s="133" t="s">
        <v>13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 t="str">
        <f>Elenco!C1</f>
        <v>Simaxis</v>
      </c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20"/>
      <c r="AK4" s="20"/>
    </row>
    <row r="5" spans="1:60" s="23" customFormat="1" ht="39.75" customHeight="1" thickTop="1" thickBot="1" x14ac:dyDescent="0.35">
      <c r="A5" s="117" t="s">
        <v>14</v>
      </c>
      <c r="B5" s="117"/>
      <c r="C5" s="117"/>
      <c r="D5" s="117"/>
      <c r="E5" s="134" t="s">
        <v>299</v>
      </c>
      <c r="F5" s="134"/>
      <c r="G5" s="134"/>
      <c r="H5" s="134"/>
      <c r="I5" s="134"/>
      <c r="J5" s="134"/>
      <c r="K5" s="117" t="s">
        <v>16</v>
      </c>
      <c r="L5" s="117"/>
      <c r="M5" s="117"/>
      <c r="N5" s="117"/>
      <c r="O5" s="117"/>
      <c r="P5" s="134" t="s">
        <v>329</v>
      </c>
      <c r="Q5" s="134"/>
      <c r="R5" s="134"/>
      <c r="S5" s="134"/>
      <c r="T5" s="134"/>
      <c r="U5" s="134"/>
      <c r="V5" s="134"/>
      <c r="W5" s="134"/>
      <c r="X5" s="117" t="s">
        <v>17</v>
      </c>
      <c r="Y5" s="117"/>
      <c r="Z5" s="117"/>
      <c r="AA5" s="117"/>
      <c r="AB5" s="117"/>
      <c r="AC5" s="134" t="s">
        <v>18</v>
      </c>
      <c r="AD5" s="134"/>
      <c r="AE5" s="134"/>
      <c r="AF5" s="134"/>
      <c r="AG5" s="134"/>
      <c r="AH5" s="134"/>
      <c r="AI5" s="134"/>
      <c r="AJ5" s="22"/>
      <c r="AK5" s="22"/>
      <c r="BA5" s="138" t="s">
        <v>19</v>
      </c>
      <c r="BB5" s="138"/>
      <c r="BC5" s="138"/>
      <c r="BD5" s="138"/>
      <c r="BE5" s="138"/>
      <c r="BF5" s="138"/>
      <c r="BG5" s="138"/>
      <c r="BH5" s="138"/>
    </row>
    <row r="6" spans="1:60" s="21" customFormat="1" ht="33" hidden="1" customHeight="1" thickTop="1" thickBot="1" x14ac:dyDescent="0.35">
      <c r="A6" s="117" t="s">
        <v>20</v>
      </c>
      <c r="B6" s="117"/>
      <c r="C6" s="117"/>
      <c r="D6" s="117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20"/>
      <c r="AK6" s="20"/>
    </row>
    <row r="7" spans="1:60" s="21" customFormat="1" ht="33.75" hidden="1" customHeight="1" thickTop="1" thickBot="1" x14ac:dyDescent="0.35">
      <c r="A7" s="117" t="s">
        <v>21</v>
      </c>
      <c r="B7" s="117"/>
      <c r="C7" s="117"/>
      <c r="D7" s="117"/>
      <c r="E7" s="140" t="s">
        <v>22</v>
      </c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20"/>
      <c r="AK7" s="20"/>
    </row>
    <row r="8" spans="1:60" s="21" customFormat="1" ht="33.75" hidden="1" customHeight="1" thickTop="1" thickBot="1" x14ac:dyDescent="0.35">
      <c r="A8" s="117" t="s">
        <v>23</v>
      </c>
      <c r="B8" s="117"/>
      <c r="C8" s="117"/>
      <c r="D8" s="117"/>
      <c r="E8" s="140" t="s">
        <v>24</v>
      </c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20"/>
      <c r="AK8" s="20"/>
    </row>
    <row r="9" spans="1:60" s="21" customFormat="1" ht="15" hidden="1" customHeight="1" thickTop="1" x14ac:dyDescent="0.3">
      <c r="A9" s="141" t="s">
        <v>25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51"/>
      <c r="AJ9" s="20"/>
      <c r="AK9" s="20"/>
    </row>
    <row r="10" spans="1:60" s="21" customFormat="1" ht="17.25" hidden="1" customHeight="1" thickBot="1" x14ac:dyDescent="0.35">
      <c r="A10" s="146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8"/>
      <c r="AJ10" s="20"/>
      <c r="AK10" s="20"/>
    </row>
    <row r="11" spans="1:60" s="21" customFormat="1" ht="45" hidden="1" customHeight="1" thickTop="1" thickBot="1" x14ac:dyDescent="0.35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7"/>
      <c r="AJ11" s="20"/>
      <c r="AK11" s="20"/>
    </row>
    <row r="12" spans="1:60" s="21" customFormat="1" ht="21" customHeight="1" thickTop="1" thickBot="1" x14ac:dyDescent="0.35">
      <c r="A12" s="118" t="s">
        <v>26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20"/>
      <c r="AJ12" s="24"/>
      <c r="AK12" s="24"/>
    </row>
    <row r="13" spans="1:60" s="21" customFormat="1" ht="33" customHeight="1" thickTop="1" thickBot="1" x14ac:dyDescent="0.35">
      <c r="A13" s="118" t="s">
        <v>27</v>
      </c>
      <c r="B13" s="119"/>
      <c r="C13" s="119"/>
      <c r="D13" s="120"/>
      <c r="E13" s="141" t="str">
        <f>Elenco!E5</f>
        <v xml:space="preserve">Rispetto delle misure ln materia di anticorruzione. Attuazione delle misure generali e specifiche previste nel Piano per l'anno 2019 e rendicontazione in base a quanto previsto dallo stesso Piano. Garantire il miglioramento della gestione degli atti in base agli esiti del controllo successivo. </v>
      </c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51"/>
      <c r="AJ13" s="20"/>
      <c r="AK13" s="20"/>
    </row>
    <row r="14" spans="1:60" s="21" customFormat="1" ht="16.2" thickTop="1" x14ac:dyDescent="0.3">
      <c r="A14" s="141" t="s">
        <v>28</v>
      </c>
      <c r="B14" s="142"/>
      <c r="C14" s="142"/>
      <c r="D14" s="142"/>
      <c r="E14" s="149" t="s">
        <v>229</v>
      </c>
      <c r="F14" s="150"/>
      <c r="G14" s="150"/>
      <c r="H14" s="150"/>
      <c r="I14" s="150"/>
      <c r="J14" s="150"/>
      <c r="K14" s="150"/>
      <c r="L14" s="150"/>
      <c r="M14" s="149" t="s">
        <v>230</v>
      </c>
      <c r="N14" s="150"/>
      <c r="O14" s="150"/>
      <c r="P14" s="150"/>
      <c r="Q14" s="150"/>
      <c r="R14" s="150"/>
      <c r="S14" s="150"/>
      <c r="T14" s="150"/>
      <c r="U14" s="149" t="s">
        <v>231</v>
      </c>
      <c r="V14" s="150"/>
      <c r="W14" s="150"/>
      <c r="X14" s="150"/>
      <c r="Y14" s="150"/>
      <c r="Z14" s="150"/>
      <c r="AA14" s="150"/>
      <c r="AB14" s="150"/>
      <c r="AC14" s="149" t="s">
        <v>232</v>
      </c>
      <c r="AD14" s="150"/>
      <c r="AE14" s="152"/>
      <c r="AF14" s="149">
        <v>2019</v>
      </c>
      <c r="AG14" s="152"/>
      <c r="AH14" s="149">
        <v>2018</v>
      </c>
      <c r="AI14" s="152"/>
      <c r="AJ14" s="20"/>
      <c r="AK14" s="20"/>
      <c r="AV14" s="20"/>
      <c r="AW14" s="20"/>
      <c r="AX14" s="20"/>
    </row>
    <row r="15" spans="1:60" s="21" customFormat="1" ht="59.25" customHeight="1" x14ac:dyDescent="0.3">
      <c r="A15" s="143"/>
      <c r="B15" s="144"/>
      <c r="C15" s="144"/>
      <c r="D15" s="145"/>
      <c r="E15" s="153" t="s">
        <v>264</v>
      </c>
      <c r="F15" s="154"/>
      <c r="G15" s="154"/>
      <c r="H15" s="154"/>
      <c r="I15" s="154"/>
      <c r="J15" s="154"/>
      <c r="K15" s="154"/>
      <c r="L15" s="154"/>
      <c r="M15" s="153" t="s">
        <v>265</v>
      </c>
      <c r="N15" s="154"/>
      <c r="O15" s="154"/>
      <c r="P15" s="154"/>
      <c r="Q15" s="154"/>
      <c r="R15" s="154"/>
      <c r="S15" s="154"/>
      <c r="T15" s="154"/>
      <c r="U15" s="153" t="s">
        <v>266</v>
      </c>
      <c r="V15" s="154"/>
      <c r="W15" s="154"/>
      <c r="X15" s="154"/>
      <c r="Y15" s="154"/>
      <c r="Z15" s="154"/>
      <c r="AA15" s="154"/>
      <c r="AB15" s="154"/>
      <c r="AC15" s="180">
        <v>0.85</v>
      </c>
      <c r="AD15" s="179"/>
      <c r="AE15" s="176"/>
      <c r="AF15" s="175"/>
      <c r="AG15" s="176"/>
      <c r="AH15" s="175"/>
      <c r="AI15" s="176"/>
      <c r="AJ15" s="20"/>
      <c r="AK15" s="20"/>
      <c r="AV15" s="20"/>
      <c r="AW15" s="20"/>
      <c r="AX15" s="20"/>
    </row>
    <row r="16" spans="1:60" s="21" customFormat="1" ht="94.5" customHeight="1" x14ac:dyDescent="0.3">
      <c r="A16" s="143"/>
      <c r="B16" s="144"/>
      <c r="C16" s="144"/>
      <c r="D16" s="145"/>
      <c r="E16" s="153" t="s">
        <v>267</v>
      </c>
      <c r="F16" s="154"/>
      <c r="G16" s="154"/>
      <c r="H16" s="154"/>
      <c r="I16" s="154"/>
      <c r="J16" s="154"/>
      <c r="K16" s="154"/>
      <c r="L16" s="154"/>
      <c r="M16" s="153" t="s">
        <v>268</v>
      </c>
      <c r="N16" s="154"/>
      <c r="O16" s="154"/>
      <c r="P16" s="154"/>
      <c r="Q16" s="154"/>
      <c r="R16" s="154"/>
      <c r="S16" s="154"/>
      <c r="T16" s="154"/>
      <c r="U16" s="153" t="s">
        <v>269</v>
      </c>
      <c r="V16" s="154"/>
      <c r="W16" s="154"/>
      <c r="X16" s="154"/>
      <c r="Y16" s="154"/>
      <c r="Z16" s="154"/>
      <c r="AA16" s="154"/>
      <c r="AB16" s="154"/>
      <c r="AC16" s="180">
        <v>0.05</v>
      </c>
      <c r="AD16" s="179"/>
      <c r="AE16" s="176"/>
      <c r="AF16" s="175"/>
      <c r="AG16" s="176"/>
      <c r="AH16" s="175"/>
      <c r="AI16" s="176"/>
      <c r="AJ16" s="20"/>
      <c r="AK16" s="20"/>
      <c r="AV16" s="20"/>
      <c r="AW16" s="20"/>
      <c r="AX16" s="20"/>
    </row>
    <row r="17" spans="1:50" s="21" customFormat="1" ht="87.75" customHeight="1" x14ac:dyDescent="0.3">
      <c r="A17" s="143"/>
      <c r="B17" s="144"/>
      <c r="C17" s="144"/>
      <c r="D17" s="145"/>
      <c r="E17" s="153" t="s">
        <v>270</v>
      </c>
      <c r="F17" s="154"/>
      <c r="G17" s="154"/>
      <c r="H17" s="154"/>
      <c r="I17" s="154"/>
      <c r="J17" s="154"/>
      <c r="K17" s="154"/>
      <c r="L17" s="154"/>
      <c r="M17" s="153" t="s">
        <v>271</v>
      </c>
      <c r="N17" s="154"/>
      <c r="O17" s="154"/>
      <c r="P17" s="154"/>
      <c r="Q17" s="154"/>
      <c r="R17" s="154"/>
      <c r="S17" s="154"/>
      <c r="T17" s="154"/>
      <c r="U17" s="153" t="s">
        <v>322</v>
      </c>
      <c r="V17" s="154"/>
      <c r="W17" s="154"/>
      <c r="X17" s="154"/>
      <c r="Y17" s="154"/>
      <c r="Z17" s="154"/>
      <c r="AA17" s="154"/>
      <c r="AB17" s="154"/>
      <c r="AC17" s="180">
        <v>0.9</v>
      </c>
      <c r="AD17" s="179"/>
      <c r="AE17" s="176"/>
      <c r="AF17" s="175"/>
      <c r="AG17" s="176"/>
      <c r="AH17" s="175"/>
      <c r="AI17" s="176"/>
      <c r="AJ17" s="20"/>
      <c r="AK17" s="20"/>
      <c r="AV17" s="20"/>
      <c r="AW17" s="20"/>
      <c r="AX17" s="20"/>
    </row>
    <row r="18" spans="1:50" s="21" customFormat="1" ht="47.25" customHeight="1" thickBot="1" x14ac:dyDescent="0.35">
      <c r="A18" s="143"/>
      <c r="B18" s="144"/>
      <c r="C18" s="144"/>
      <c r="D18" s="145"/>
      <c r="E18" s="153" t="s">
        <v>272</v>
      </c>
      <c r="F18" s="154"/>
      <c r="G18" s="154"/>
      <c r="H18" s="154"/>
      <c r="I18" s="154"/>
      <c r="J18" s="154"/>
      <c r="K18" s="154"/>
      <c r="L18" s="154"/>
      <c r="M18" s="153" t="s">
        <v>273</v>
      </c>
      <c r="N18" s="154"/>
      <c r="O18" s="154"/>
      <c r="P18" s="154"/>
      <c r="Q18" s="154"/>
      <c r="R18" s="154"/>
      <c r="S18" s="154"/>
      <c r="T18" s="154"/>
      <c r="U18" s="153" t="s">
        <v>325</v>
      </c>
      <c r="V18" s="154"/>
      <c r="W18" s="154"/>
      <c r="X18" s="154"/>
      <c r="Y18" s="154"/>
      <c r="Z18" s="154"/>
      <c r="AA18" s="154"/>
      <c r="AB18" s="154"/>
      <c r="AC18" s="175" t="s">
        <v>274</v>
      </c>
      <c r="AD18" s="179"/>
      <c r="AE18" s="176"/>
      <c r="AF18" s="175"/>
      <c r="AG18" s="176"/>
      <c r="AH18" s="175"/>
      <c r="AI18" s="176"/>
      <c r="AJ18" s="20"/>
      <c r="AK18" s="20"/>
      <c r="AV18" s="20"/>
      <c r="AW18" s="20"/>
      <c r="AX18" s="20"/>
    </row>
    <row r="19" spans="1:50" s="21" customFormat="1" ht="15.6" hidden="1" x14ac:dyDescent="0.3">
      <c r="A19" s="143"/>
      <c r="B19" s="144"/>
      <c r="C19" s="144"/>
      <c r="D19" s="145"/>
      <c r="E19" s="153"/>
      <c r="F19" s="154"/>
      <c r="G19" s="154"/>
      <c r="H19" s="154"/>
      <c r="I19" s="154"/>
      <c r="J19" s="154"/>
      <c r="K19" s="154"/>
      <c r="L19" s="154"/>
      <c r="M19" s="153"/>
      <c r="N19" s="154"/>
      <c r="O19" s="154"/>
      <c r="P19" s="154"/>
      <c r="Q19" s="154"/>
      <c r="R19" s="154"/>
      <c r="S19" s="154"/>
      <c r="T19" s="154"/>
      <c r="U19" s="153"/>
      <c r="V19" s="154"/>
      <c r="W19" s="154"/>
      <c r="X19" s="154"/>
      <c r="Y19" s="154"/>
      <c r="Z19" s="154"/>
      <c r="AA19" s="154"/>
      <c r="AB19" s="154"/>
      <c r="AC19" s="175"/>
      <c r="AD19" s="179"/>
      <c r="AE19" s="176"/>
      <c r="AF19" s="175"/>
      <c r="AG19" s="176"/>
      <c r="AH19" s="175"/>
      <c r="AI19" s="176"/>
      <c r="AJ19" s="20"/>
      <c r="AK19" s="20"/>
      <c r="AV19" s="20"/>
      <c r="AW19" s="20"/>
      <c r="AX19" s="20"/>
    </row>
    <row r="20" spans="1:50" s="21" customFormat="1" ht="15.6" hidden="1" x14ac:dyDescent="0.3">
      <c r="A20" s="143"/>
      <c r="B20" s="144"/>
      <c r="C20" s="144"/>
      <c r="D20" s="145"/>
      <c r="E20" s="153"/>
      <c r="F20" s="154"/>
      <c r="G20" s="154"/>
      <c r="H20" s="154"/>
      <c r="I20" s="154"/>
      <c r="J20" s="154"/>
      <c r="K20" s="154"/>
      <c r="L20" s="154"/>
      <c r="M20" s="153"/>
      <c r="N20" s="154"/>
      <c r="O20" s="154"/>
      <c r="P20" s="154"/>
      <c r="Q20" s="154"/>
      <c r="R20" s="154"/>
      <c r="S20" s="154"/>
      <c r="T20" s="154"/>
      <c r="U20" s="153"/>
      <c r="V20" s="154"/>
      <c r="W20" s="154"/>
      <c r="X20" s="154"/>
      <c r="Y20" s="154"/>
      <c r="Z20" s="154"/>
      <c r="AA20" s="154"/>
      <c r="AB20" s="154"/>
      <c r="AC20" s="175"/>
      <c r="AD20" s="179"/>
      <c r="AE20" s="176"/>
      <c r="AF20" s="175"/>
      <c r="AG20" s="176"/>
      <c r="AH20" s="175"/>
      <c r="AI20" s="176"/>
      <c r="AJ20" s="20"/>
      <c r="AK20" s="20"/>
      <c r="AV20" s="20"/>
      <c r="AW20" s="20"/>
      <c r="AX20" s="20"/>
    </row>
    <row r="21" spans="1:50" s="21" customFormat="1" ht="15.6" hidden="1" x14ac:dyDescent="0.3">
      <c r="A21" s="143"/>
      <c r="B21" s="144"/>
      <c r="C21" s="144"/>
      <c r="D21" s="145"/>
      <c r="E21" s="153"/>
      <c r="F21" s="154"/>
      <c r="G21" s="154"/>
      <c r="H21" s="154"/>
      <c r="I21" s="154"/>
      <c r="J21" s="154"/>
      <c r="K21" s="154"/>
      <c r="L21" s="154"/>
      <c r="M21" s="153"/>
      <c r="N21" s="154"/>
      <c r="O21" s="154"/>
      <c r="P21" s="154"/>
      <c r="Q21" s="154"/>
      <c r="R21" s="154"/>
      <c r="S21" s="154"/>
      <c r="T21" s="154"/>
      <c r="U21" s="153"/>
      <c r="V21" s="154"/>
      <c r="W21" s="154"/>
      <c r="X21" s="154"/>
      <c r="Y21" s="154"/>
      <c r="Z21" s="154"/>
      <c r="AA21" s="154"/>
      <c r="AB21" s="154"/>
      <c r="AC21" s="175"/>
      <c r="AD21" s="179"/>
      <c r="AE21" s="176"/>
      <c r="AF21" s="175"/>
      <c r="AG21" s="176"/>
      <c r="AH21" s="175"/>
      <c r="AI21" s="176"/>
      <c r="AJ21" s="20"/>
      <c r="AK21" s="20"/>
      <c r="AV21" s="20"/>
      <c r="AW21" s="20"/>
      <c r="AX21" s="20"/>
    </row>
    <row r="22" spans="1:50" s="21" customFormat="1" ht="15.6" hidden="1" x14ac:dyDescent="0.3">
      <c r="A22" s="143"/>
      <c r="B22" s="144"/>
      <c r="C22" s="144"/>
      <c r="D22" s="145"/>
      <c r="E22" s="105"/>
      <c r="F22" s="106"/>
      <c r="G22" s="106"/>
      <c r="H22" s="106"/>
      <c r="I22" s="106"/>
      <c r="J22" s="106"/>
      <c r="K22" s="106"/>
      <c r="L22" s="106"/>
      <c r="M22" s="105"/>
      <c r="N22" s="106"/>
      <c r="O22" s="106"/>
      <c r="P22" s="106"/>
      <c r="Q22" s="106"/>
      <c r="R22" s="106"/>
      <c r="S22" s="106"/>
      <c r="T22" s="106"/>
      <c r="U22" s="105"/>
      <c r="V22" s="106"/>
      <c r="W22" s="106"/>
      <c r="X22" s="106"/>
      <c r="Y22" s="106"/>
      <c r="Z22" s="106"/>
      <c r="AA22" s="106"/>
      <c r="AB22" s="106"/>
      <c r="AC22" s="102"/>
      <c r="AD22" s="103"/>
      <c r="AE22" s="104"/>
      <c r="AF22" s="102"/>
      <c r="AG22" s="104"/>
      <c r="AH22" s="102"/>
      <c r="AI22" s="104"/>
      <c r="AJ22" s="20"/>
      <c r="AK22" s="20"/>
      <c r="AV22" s="20"/>
      <c r="AW22" s="20"/>
      <c r="AX22" s="20"/>
    </row>
    <row r="23" spans="1:50" s="21" customFormat="1" ht="15.6" hidden="1" x14ac:dyDescent="0.3">
      <c r="A23" s="143"/>
      <c r="B23" s="144"/>
      <c r="C23" s="144"/>
      <c r="D23" s="145"/>
      <c r="E23" s="105"/>
      <c r="F23" s="106"/>
      <c r="G23" s="106"/>
      <c r="H23" s="106"/>
      <c r="I23" s="106"/>
      <c r="J23" s="106"/>
      <c r="K23" s="106"/>
      <c r="L23" s="106"/>
      <c r="M23" s="105"/>
      <c r="N23" s="106"/>
      <c r="O23" s="106"/>
      <c r="P23" s="106"/>
      <c r="Q23" s="106"/>
      <c r="R23" s="106"/>
      <c r="S23" s="106"/>
      <c r="T23" s="106"/>
      <c r="U23" s="105"/>
      <c r="V23" s="106"/>
      <c r="W23" s="106"/>
      <c r="X23" s="106"/>
      <c r="Y23" s="106"/>
      <c r="Z23" s="106"/>
      <c r="AA23" s="106"/>
      <c r="AB23" s="106"/>
      <c r="AC23" s="102"/>
      <c r="AD23" s="103"/>
      <c r="AE23" s="104"/>
      <c r="AF23" s="102"/>
      <c r="AG23" s="104"/>
      <c r="AH23" s="102"/>
      <c r="AI23" s="104"/>
      <c r="AJ23" s="20"/>
      <c r="AK23" s="20"/>
      <c r="AV23" s="20"/>
      <c r="AW23" s="20"/>
      <c r="AX23" s="20"/>
    </row>
    <row r="24" spans="1:50" s="21" customFormat="1" ht="15.6" hidden="1" x14ac:dyDescent="0.3">
      <c r="A24" s="143"/>
      <c r="B24" s="144"/>
      <c r="C24" s="144"/>
      <c r="D24" s="145"/>
      <c r="E24" s="105"/>
      <c r="F24" s="106"/>
      <c r="G24" s="106"/>
      <c r="H24" s="106"/>
      <c r="I24" s="106"/>
      <c r="J24" s="106"/>
      <c r="K24" s="106"/>
      <c r="L24" s="106"/>
      <c r="M24" s="105"/>
      <c r="N24" s="106"/>
      <c r="O24" s="106"/>
      <c r="P24" s="106"/>
      <c r="Q24" s="106"/>
      <c r="R24" s="106"/>
      <c r="S24" s="106"/>
      <c r="T24" s="106"/>
      <c r="U24" s="105"/>
      <c r="V24" s="106"/>
      <c r="W24" s="106"/>
      <c r="X24" s="106"/>
      <c r="Y24" s="106"/>
      <c r="Z24" s="106"/>
      <c r="AA24" s="106"/>
      <c r="AB24" s="106"/>
      <c r="AC24" s="102"/>
      <c r="AD24" s="103"/>
      <c r="AE24" s="104"/>
      <c r="AF24" s="102"/>
      <c r="AG24" s="104"/>
      <c r="AH24" s="102"/>
      <c r="AI24" s="104"/>
      <c r="AJ24" s="20"/>
      <c r="AK24" s="20"/>
      <c r="AV24" s="20"/>
      <c r="AW24" s="20"/>
      <c r="AX24" s="20"/>
    </row>
    <row r="25" spans="1:50" s="21" customFormat="1" ht="15.6" hidden="1" x14ac:dyDescent="0.3">
      <c r="A25" s="143"/>
      <c r="B25" s="144"/>
      <c r="C25" s="144"/>
      <c r="D25" s="145"/>
      <c r="E25" s="105"/>
      <c r="F25" s="106"/>
      <c r="G25" s="106"/>
      <c r="H25" s="106"/>
      <c r="I25" s="106"/>
      <c r="J25" s="106"/>
      <c r="K25" s="106"/>
      <c r="L25" s="106"/>
      <c r="M25" s="105"/>
      <c r="N25" s="106"/>
      <c r="O25" s="106"/>
      <c r="P25" s="106"/>
      <c r="Q25" s="106"/>
      <c r="R25" s="106"/>
      <c r="S25" s="106"/>
      <c r="T25" s="106"/>
      <c r="U25" s="105"/>
      <c r="V25" s="106"/>
      <c r="W25" s="106"/>
      <c r="X25" s="106"/>
      <c r="Y25" s="106"/>
      <c r="Z25" s="106"/>
      <c r="AA25" s="106"/>
      <c r="AB25" s="106"/>
      <c r="AC25" s="102"/>
      <c r="AD25" s="103"/>
      <c r="AE25" s="104"/>
      <c r="AF25" s="102"/>
      <c r="AG25" s="104"/>
      <c r="AH25" s="102"/>
      <c r="AI25" s="104"/>
      <c r="AJ25" s="20"/>
      <c r="AK25" s="20"/>
      <c r="AV25" s="20"/>
      <c r="AW25" s="20"/>
      <c r="AX25" s="20"/>
    </row>
    <row r="26" spans="1:50" s="21" customFormat="1" ht="15.6" hidden="1" x14ac:dyDescent="0.3">
      <c r="A26" s="143"/>
      <c r="B26" s="144"/>
      <c r="C26" s="144"/>
      <c r="D26" s="145"/>
      <c r="E26" s="105"/>
      <c r="F26" s="106"/>
      <c r="G26" s="106"/>
      <c r="H26" s="106"/>
      <c r="I26" s="106"/>
      <c r="J26" s="106"/>
      <c r="K26" s="106"/>
      <c r="L26" s="106"/>
      <c r="M26" s="105"/>
      <c r="N26" s="106"/>
      <c r="O26" s="106"/>
      <c r="P26" s="106"/>
      <c r="Q26" s="106"/>
      <c r="R26" s="106"/>
      <c r="S26" s="106"/>
      <c r="T26" s="106"/>
      <c r="U26" s="105"/>
      <c r="V26" s="106"/>
      <c r="W26" s="106"/>
      <c r="X26" s="106"/>
      <c r="Y26" s="106"/>
      <c r="Z26" s="106"/>
      <c r="AA26" s="106"/>
      <c r="AB26" s="106"/>
      <c r="AC26" s="102"/>
      <c r="AD26" s="103"/>
      <c r="AE26" s="104"/>
      <c r="AF26" s="102"/>
      <c r="AG26" s="104"/>
      <c r="AH26" s="102"/>
      <c r="AI26" s="104"/>
      <c r="AJ26" s="20"/>
      <c r="AK26" s="20"/>
      <c r="AV26" s="20"/>
      <c r="AW26" s="20"/>
      <c r="AX26" s="20"/>
    </row>
    <row r="27" spans="1:50" s="21" customFormat="1" ht="15.6" hidden="1" x14ac:dyDescent="0.3">
      <c r="A27" s="143"/>
      <c r="B27" s="144"/>
      <c r="C27" s="144"/>
      <c r="D27" s="145"/>
      <c r="E27" s="105"/>
      <c r="F27" s="106"/>
      <c r="G27" s="106"/>
      <c r="H27" s="106"/>
      <c r="I27" s="106"/>
      <c r="J27" s="106"/>
      <c r="K27" s="106"/>
      <c r="L27" s="106"/>
      <c r="M27" s="105"/>
      <c r="N27" s="106"/>
      <c r="O27" s="106"/>
      <c r="P27" s="106"/>
      <c r="Q27" s="106"/>
      <c r="R27" s="106"/>
      <c r="S27" s="106"/>
      <c r="T27" s="106"/>
      <c r="U27" s="105"/>
      <c r="V27" s="106"/>
      <c r="W27" s="106"/>
      <c r="X27" s="106"/>
      <c r="Y27" s="106"/>
      <c r="Z27" s="106"/>
      <c r="AA27" s="106"/>
      <c r="AB27" s="106"/>
      <c r="AC27" s="102"/>
      <c r="AD27" s="103"/>
      <c r="AE27" s="104"/>
      <c r="AF27" s="102"/>
      <c r="AG27" s="104"/>
      <c r="AH27" s="102"/>
      <c r="AI27" s="104"/>
      <c r="AJ27" s="20"/>
      <c r="AK27" s="20"/>
      <c r="AV27" s="20"/>
      <c r="AW27" s="20"/>
      <c r="AX27" s="20"/>
    </row>
    <row r="28" spans="1:50" s="21" customFormat="1" ht="16.2" hidden="1" thickBot="1" x14ac:dyDescent="0.35">
      <c r="A28" s="146"/>
      <c r="B28" s="147"/>
      <c r="C28" s="147"/>
      <c r="D28" s="148"/>
      <c r="E28" s="153"/>
      <c r="F28" s="154"/>
      <c r="G28" s="154"/>
      <c r="H28" s="154"/>
      <c r="I28" s="154"/>
      <c r="J28" s="154"/>
      <c r="K28" s="154"/>
      <c r="L28" s="154"/>
      <c r="M28" s="153"/>
      <c r="N28" s="154"/>
      <c r="O28" s="154"/>
      <c r="P28" s="154"/>
      <c r="Q28" s="154"/>
      <c r="R28" s="154"/>
      <c r="S28" s="154"/>
      <c r="T28" s="154"/>
      <c r="U28" s="153"/>
      <c r="V28" s="154"/>
      <c r="W28" s="154"/>
      <c r="X28" s="154"/>
      <c r="Y28" s="154"/>
      <c r="Z28" s="154"/>
      <c r="AA28" s="154"/>
      <c r="AB28" s="154"/>
      <c r="AC28" s="175"/>
      <c r="AD28" s="179"/>
      <c r="AE28" s="176"/>
      <c r="AF28" s="175"/>
      <c r="AG28" s="176"/>
      <c r="AH28" s="175"/>
      <c r="AI28" s="176"/>
      <c r="AJ28" s="20"/>
      <c r="AK28" s="20"/>
      <c r="AV28" s="20"/>
      <c r="AW28" s="20"/>
      <c r="AX28" s="20"/>
    </row>
    <row r="29" spans="1:50" s="21" customFormat="1" ht="15.75" customHeight="1" thickTop="1" thickBot="1" x14ac:dyDescent="0.35">
      <c r="A29" s="117" t="s">
        <v>29</v>
      </c>
      <c r="B29" s="117"/>
      <c r="C29" s="117"/>
      <c r="D29" s="117"/>
      <c r="E29" s="117" t="s">
        <v>30</v>
      </c>
      <c r="F29" s="117"/>
      <c r="G29" s="117"/>
      <c r="H29" s="117"/>
      <c r="I29" s="118" t="s">
        <v>31</v>
      </c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20"/>
      <c r="X29" s="117" t="s">
        <v>32</v>
      </c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20"/>
      <c r="AK29" s="20"/>
    </row>
    <row r="30" spans="1:50" s="21" customFormat="1" ht="15.75" customHeight="1" thickTop="1" thickBot="1" x14ac:dyDescent="0.35">
      <c r="A30" s="117"/>
      <c r="B30" s="117"/>
      <c r="C30" s="117"/>
      <c r="D30" s="117"/>
      <c r="E30" s="117"/>
      <c r="F30" s="117"/>
      <c r="G30" s="117"/>
      <c r="H30" s="117"/>
      <c r="I30" s="118" t="s">
        <v>33</v>
      </c>
      <c r="J30" s="119"/>
      <c r="K30" s="119"/>
      <c r="L30" s="119"/>
      <c r="M30" s="120"/>
      <c r="N30" s="118" t="s">
        <v>34</v>
      </c>
      <c r="O30" s="119"/>
      <c r="P30" s="119"/>
      <c r="Q30" s="119"/>
      <c r="R30" s="120"/>
      <c r="S30" s="118" t="s">
        <v>35</v>
      </c>
      <c r="T30" s="119"/>
      <c r="U30" s="119"/>
      <c r="V30" s="119"/>
      <c r="W30" s="120"/>
      <c r="X30" s="121">
        <f>IF(I31="X",5)+IF(I32="X",5)+IF(I33="X",5)+IF(I34="X",1)+IF(N31="X",3)+IF(N32="X",3)+IF(N33="X",3)+IF(N34="X",3)+IF(S31="X",1)+IF(S32="X",1)+IF(S33="X",1)+IF(S34="X",5)</f>
        <v>14</v>
      </c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3"/>
      <c r="AJ30" s="20"/>
      <c r="AK30" s="20"/>
    </row>
    <row r="31" spans="1:50" s="21" customFormat="1" ht="18.75" customHeight="1" thickTop="1" thickBot="1" x14ac:dyDescent="0.35">
      <c r="A31" s="117"/>
      <c r="B31" s="117"/>
      <c r="C31" s="117"/>
      <c r="D31" s="117"/>
      <c r="E31" s="117" t="s">
        <v>36</v>
      </c>
      <c r="F31" s="117"/>
      <c r="G31" s="117"/>
      <c r="H31" s="117"/>
      <c r="I31" s="135" t="s">
        <v>60</v>
      </c>
      <c r="J31" s="136"/>
      <c r="K31" s="136"/>
      <c r="L31" s="136"/>
      <c r="M31" s="137"/>
      <c r="N31" s="135"/>
      <c r="O31" s="136"/>
      <c r="P31" s="136"/>
      <c r="Q31" s="136"/>
      <c r="R31" s="137"/>
      <c r="S31" s="135"/>
      <c r="T31" s="136"/>
      <c r="U31" s="136"/>
      <c r="V31" s="136"/>
      <c r="W31" s="137"/>
      <c r="X31" s="124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6"/>
      <c r="AJ31" s="20"/>
      <c r="AK31" s="20"/>
    </row>
    <row r="32" spans="1:50" s="21" customFormat="1" ht="17.25" customHeight="1" thickTop="1" thickBot="1" x14ac:dyDescent="0.35">
      <c r="A32" s="117"/>
      <c r="B32" s="117"/>
      <c r="C32" s="117"/>
      <c r="D32" s="117"/>
      <c r="E32" s="117" t="s">
        <v>37</v>
      </c>
      <c r="F32" s="117"/>
      <c r="G32" s="117"/>
      <c r="H32" s="117"/>
      <c r="I32" s="135"/>
      <c r="J32" s="136"/>
      <c r="K32" s="136"/>
      <c r="L32" s="136"/>
      <c r="M32" s="137"/>
      <c r="N32" s="135" t="s">
        <v>60</v>
      </c>
      <c r="O32" s="136"/>
      <c r="P32" s="136"/>
      <c r="Q32" s="136"/>
      <c r="R32" s="137"/>
      <c r="S32" s="135"/>
      <c r="T32" s="136"/>
      <c r="U32" s="136"/>
      <c r="V32" s="136"/>
      <c r="W32" s="137"/>
      <c r="X32" s="124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6"/>
      <c r="AJ32" s="20"/>
      <c r="AK32" s="20"/>
    </row>
    <row r="33" spans="1:37" s="21" customFormat="1" ht="20.25" customHeight="1" thickTop="1" thickBot="1" x14ac:dyDescent="0.35">
      <c r="A33" s="117"/>
      <c r="B33" s="117"/>
      <c r="C33" s="117"/>
      <c r="D33" s="117"/>
      <c r="E33" s="117" t="s">
        <v>38</v>
      </c>
      <c r="F33" s="117"/>
      <c r="G33" s="117"/>
      <c r="H33" s="117"/>
      <c r="I33" s="135"/>
      <c r="J33" s="136"/>
      <c r="K33" s="136"/>
      <c r="L33" s="136"/>
      <c r="M33" s="137"/>
      <c r="N33" s="135" t="s">
        <v>60</v>
      </c>
      <c r="O33" s="136"/>
      <c r="P33" s="136"/>
      <c r="Q33" s="136"/>
      <c r="R33" s="137"/>
      <c r="S33" s="135"/>
      <c r="T33" s="136"/>
      <c r="U33" s="136"/>
      <c r="V33" s="136"/>
      <c r="W33" s="137"/>
      <c r="X33" s="124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6"/>
      <c r="AJ33" s="20"/>
      <c r="AK33" s="20"/>
    </row>
    <row r="34" spans="1:37" s="21" customFormat="1" ht="17.25" customHeight="1" thickTop="1" thickBot="1" x14ac:dyDescent="0.35">
      <c r="A34" s="117"/>
      <c r="B34" s="117"/>
      <c r="C34" s="117"/>
      <c r="D34" s="117"/>
      <c r="E34" s="117" t="s">
        <v>39</v>
      </c>
      <c r="F34" s="117"/>
      <c r="G34" s="117"/>
      <c r="H34" s="117"/>
      <c r="I34" s="135"/>
      <c r="J34" s="136"/>
      <c r="K34" s="136"/>
      <c r="L34" s="136"/>
      <c r="M34" s="137"/>
      <c r="N34" s="135" t="s">
        <v>60</v>
      </c>
      <c r="O34" s="136"/>
      <c r="P34" s="136"/>
      <c r="Q34" s="136"/>
      <c r="R34" s="137"/>
      <c r="S34" s="135"/>
      <c r="T34" s="136"/>
      <c r="U34" s="136"/>
      <c r="V34" s="136"/>
      <c r="W34" s="137"/>
      <c r="X34" s="127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9"/>
      <c r="AJ34" s="20"/>
      <c r="AK34" s="20"/>
    </row>
    <row r="35" spans="1:37" s="26" customFormat="1" ht="45.75" customHeight="1" thickTop="1" thickBot="1" x14ac:dyDescent="0.35">
      <c r="A35" s="155" t="s">
        <v>40</v>
      </c>
      <c r="B35" s="155"/>
      <c r="C35" s="155"/>
      <c r="D35" s="155"/>
      <c r="E35" s="156">
        <v>100</v>
      </c>
      <c r="F35" s="156"/>
      <c r="G35" s="156"/>
      <c r="H35" s="156"/>
      <c r="I35" s="156"/>
      <c r="J35" s="156"/>
      <c r="K35" s="156"/>
      <c r="L35" s="156"/>
      <c r="M35" s="156"/>
      <c r="N35" s="155" t="s">
        <v>41</v>
      </c>
      <c r="O35" s="155"/>
      <c r="P35" s="155"/>
      <c r="Q35" s="155"/>
      <c r="R35" s="155"/>
      <c r="S35" s="156">
        <v>100</v>
      </c>
      <c r="T35" s="156"/>
      <c r="U35" s="156"/>
      <c r="V35" s="156"/>
      <c r="W35" s="156"/>
      <c r="X35" s="155" t="s">
        <v>42</v>
      </c>
      <c r="Y35" s="155"/>
      <c r="Z35" s="155"/>
      <c r="AA35" s="155"/>
      <c r="AB35" s="155"/>
      <c r="AC35" s="155"/>
      <c r="AD35" s="155"/>
      <c r="AE35" s="155"/>
      <c r="AF35" s="157">
        <f>S35/E35</f>
        <v>1</v>
      </c>
      <c r="AG35" s="157"/>
      <c r="AH35" s="157"/>
      <c r="AI35" s="157"/>
      <c r="AJ35" s="25"/>
      <c r="AK35" s="25"/>
    </row>
    <row r="36" spans="1:37" ht="22.5" customHeight="1" thickTop="1" thickBot="1" x14ac:dyDescent="0.35">
      <c r="A36" s="117" t="s">
        <v>43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27"/>
      <c r="AK36" s="17"/>
    </row>
    <row r="37" spans="1:37" ht="30" customHeight="1" thickTop="1" thickBot="1" x14ac:dyDescent="0.35">
      <c r="A37" s="118" t="s">
        <v>44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20"/>
      <c r="X37" s="118" t="s">
        <v>45</v>
      </c>
      <c r="Y37" s="119"/>
      <c r="Z37" s="119"/>
      <c r="AA37" s="119"/>
      <c r="AB37" s="119"/>
      <c r="AC37" s="119"/>
      <c r="AD37" s="119"/>
      <c r="AE37" s="119"/>
      <c r="AF37" s="118" t="s">
        <v>46</v>
      </c>
      <c r="AG37" s="119"/>
      <c r="AH37" s="119"/>
      <c r="AI37" s="120"/>
      <c r="AJ37" s="17"/>
      <c r="AK37" s="17"/>
    </row>
    <row r="38" spans="1:37" ht="31.5" customHeight="1" thickTop="1" thickBot="1" x14ac:dyDescent="0.35">
      <c r="A38" s="117" t="s">
        <v>47</v>
      </c>
      <c r="B38" s="117"/>
      <c r="C38" s="117"/>
      <c r="D38" s="117"/>
      <c r="E38" s="117"/>
      <c r="F38" s="117" t="s">
        <v>48</v>
      </c>
      <c r="G38" s="117"/>
      <c r="H38" s="117"/>
      <c r="I38" s="117"/>
      <c r="J38" s="117" t="s">
        <v>49</v>
      </c>
      <c r="K38" s="117"/>
      <c r="L38" s="117"/>
      <c r="M38" s="117"/>
      <c r="N38" s="117" t="s">
        <v>50</v>
      </c>
      <c r="O38" s="117"/>
      <c r="P38" s="117"/>
      <c r="Q38" s="117"/>
      <c r="R38" s="117"/>
      <c r="S38" s="117"/>
      <c r="T38" s="117"/>
      <c r="U38" s="117"/>
      <c r="V38" s="117"/>
      <c r="W38" s="117"/>
      <c r="X38" s="117" t="s">
        <v>51</v>
      </c>
      <c r="Y38" s="117"/>
      <c r="Z38" s="117"/>
      <c r="AA38" s="117"/>
      <c r="AB38" s="117"/>
      <c r="AC38" s="117"/>
      <c r="AD38" s="117"/>
      <c r="AE38" s="117"/>
      <c r="AF38" s="117" t="s">
        <v>52</v>
      </c>
      <c r="AG38" s="117"/>
      <c r="AH38" s="117"/>
      <c r="AI38" s="117"/>
      <c r="AJ38" s="17"/>
      <c r="AK38" s="17"/>
    </row>
    <row r="39" spans="1:37" ht="16.5" customHeight="1" thickTop="1" thickBot="1" x14ac:dyDescent="0.35">
      <c r="A39" s="158" t="s">
        <v>299</v>
      </c>
      <c r="B39" s="158"/>
      <c r="C39" s="158"/>
      <c r="D39" s="158"/>
      <c r="E39" s="158"/>
      <c r="F39" s="159">
        <f>1/3</f>
        <v>0.33333333333333331</v>
      </c>
      <c r="G39" s="159"/>
      <c r="H39" s="159"/>
      <c r="I39" s="159"/>
      <c r="J39" s="158">
        <f>F39*$X$30</f>
        <v>4.6666666666666661</v>
      </c>
      <c r="K39" s="158"/>
      <c r="L39" s="158"/>
      <c r="M39" s="158"/>
      <c r="N39" s="158" t="s">
        <v>309</v>
      </c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7"/>
      <c r="AK39" s="17"/>
    </row>
    <row r="40" spans="1:37" ht="15.6" thickTop="1" thickBot="1" x14ac:dyDescent="0.35">
      <c r="A40" s="158"/>
      <c r="B40" s="158"/>
      <c r="C40" s="158"/>
      <c r="D40" s="158"/>
      <c r="E40" s="158"/>
      <c r="F40" s="159"/>
      <c r="G40" s="159"/>
      <c r="H40" s="159"/>
      <c r="I40" s="159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7"/>
      <c r="AK40" s="17"/>
    </row>
    <row r="41" spans="1:37" ht="15.6" thickTop="1" thickBot="1" x14ac:dyDescent="0.35">
      <c r="A41" s="158"/>
      <c r="B41" s="158"/>
      <c r="C41" s="158"/>
      <c r="D41" s="158"/>
      <c r="E41" s="158"/>
      <c r="F41" s="159"/>
      <c r="G41" s="159"/>
      <c r="H41" s="159"/>
      <c r="I41" s="159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7"/>
      <c r="AK41" s="17"/>
    </row>
    <row r="42" spans="1:37" ht="15.6" thickTop="1" thickBot="1" x14ac:dyDescent="0.35">
      <c r="A42" s="158"/>
      <c r="B42" s="158"/>
      <c r="C42" s="158"/>
      <c r="D42" s="158"/>
      <c r="E42" s="158"/>
      <c r="F42" s="159"/>
      <c r="G42" s="159"/>
      <c r="H42" s="159"/>
      <c r="I42" s="159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7"/>
      <c r="AK42" s="17"/>
    </row>
    <row r="43" spans="1:37" ht="15.6" thickTop="1" thickBot="1" x14ac:dyDescent="0.35">
      <c r="A43" s="158"/>
      <c r="B43" s="158"/>
      <c r="C43" s="158"/>
      <c r="D43" s="158"/>
      <c r="E43" s="158"/>
      <c r="F43" s="159"/>
      <c r="G43" s="159"/>
      <c r="H43" s="159"/>
      <c r="I43" s="159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7"/>
      <c r="AK43" s="17"/>
    </row>
    <row r="44" spans="1:37" ht="31.5" customHeight="1" thickTop="1" thickBot="1" x14ac:dyDescent="0.35">
      <c r="A44" s="117" t="s">
        <v>47</v>
      </c>
      <c r="B44" s="117"/>
      <c r="C44" s="117"/>
      <c r="D44" s="117"/>
      <c r="E44" s="117"/>
      <c r="F44" s="117" t="s">
        <v>48</v>
      </c>
      <c r="G44" s="117"/>
      <c r="H44" s="117"/>
      <c r="I44" s="117"/>
      <c r="J44" s="117" t="s">
        <v>49</v>
      </c>
      <c r="K44" s="117"/>
      <c r="L44" s="117"/>
      <c r="M44" s="117"/>
      <c r="N44" s="117" t="s">
        <v>50</v>
      </c>
      <c r="O44" s="117"/>
      <c r="P44" s="117"/>
      <c r="Q44" s="117"/>
      <c r="R44" s="117"/>
      <c r="S44" s="117"/>
      <c r="T44" s="117"/>
      <c r="U44" s="117"/>
      <c r="V44" s="117"/>
      <c r="W44" s="117"/>
      <c r="X44" s="117" t="s">
        <v>51</v>
      </c>
      <c r="Y44" s="117"/>
      <c r="Z44" s="117"/>
      <c r="AA44" s="117"/>
      <c r="AB44" s="117"/>
      <c r="AC44" s="117"/>
      <c r="AD44" s="117"/>
      <c r="AE44" s="117"/>
      <c r="AF44" s="117" t="s">
        <v>52</v>
      </c>
      <c r="AG44" s="117"/>
      <c r="AH44" s="117"/>
      <c r="AI44" s="117"/>
      <c r="AJ44" s="17"/>
      <c r="AK44" s="17"/>
    </row>
    <row r="45" spans="1:37" ht="16.5" customHeight="1" thickTop="1" thickBot="1" x14ac:dyDescent="0.35">
      <c r="A45" s="158" t="s">
        <v>305</v>
      </c>
      <c r="B45" s="158"/>
      <c r="C45" s="158"/>
      <c r="D45" s="158"/>
      <c r="E45" s="158"/>
      <c r="F45" s="159">
        <f>1/3</f>
        <v>0.33333333333333331</v>
      </c>
      <c r="G45" s="159"/>
      <c r="H45" s="159"/>
      <c r="I45" s="159"/>
      <c r="J45" s="158">
        <f>F45*$X$30</f>
        <v>4.6666666666666661</v>
      </c>
      <c r="K45" s="158"/>
      <c r="L45" s="158"/>
      <c r="M45" s="158"/>
      <c r="N45" s="158" t="s">
        <v>309</v>
      </c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7"/>
      <c r="AK45" s="17"/>
    </row>
    <row r="46" spans="1:37" ht="15.6" thickTop="1" thickBot="1" x14ac:dyDescent="0.35">
      <c r="A46" s="158"/>
      <c r="B46" s="158"/>
      <c r="C46" s="158"/>
      <c r="D46" s="158"/>
      <c r="E46" s="158"/>
      <c r="F46" s="159"/>
      <c r="G46" s="159"/>
      <c r="H46" s="159"/>
      <c r="I46" s="159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7"/>
      <c r="AK46" s="17"/>
    </row>
    <row r="47" spans="1:37" ht="15.6" thickTop="1" thickBot="1" x14ac:dyDescent="0.35">
      <c r="A47" s="158"/>
      <c r="B47" s="158"/>
      <c r="C47" s="158"/>
      <c r="D47" s="158"/>
      <c r="E47" s="158"/>
      <c r="F47" s="159"/>
      <c r="G47" s="159"/>
      <c r="H47" s="159"/>
      <c r="I47" s="159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7"/>
      <c r="AK47" s="17"/>
    </row>
    <row r="48" spans="1:37" ht="15.6" thickTop="1" thickBot="1" x14ac:dyDescent="0.35">
      <c r="A48" s="158"/>
      <c r="B48" s="158"/>
      <c r="C48" s="158"/>
      <c r="D48" s="158"/>
      <c r="E48" s="158"/>
      <c r="F48" s="159"/>
      <c r="G48" s="159"/>
      <c r="H48" s="159"/>
      <c r="I48" s="159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7"/>
      <c r="AK48" s="17"/>
    </row>
    <row r="49" spans="1:37" ht="15.6" thickTop="1" thickBot="1" x14ac:dyDescent="0.35">
      <c r="A49" s="158"/>
      <c r="B49" s="158"/>
      <c r="C49" s="158"/>
      <c r="D49" s="158"/>
      <c r="E49" s="158"/>
      <c r="F49" s="159"/>
      <c r="G49" s="159"/>
      <c r="H49" s="159"/>
      <c r="I49" s="159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7"/>
      <c r="AK49" s="17"/>
    </row>
    <row r="50" spans="1:37" ht="31.5" customHeight="1" thickTop="1" thickBot="1" x14ac:dyDescent="0.35">
      <c r="A50" s="117" t="s">
        <v>47</v>
      </c>
      <c r="B50" s="117"/>
      <c r="C50" s="117"/>
      <c r="D50" s="117"/>
      <c r="E50" s="117"/>
      <c r="F50" s="117" t="s">
        <v>48</v>
      </c>
      <c r="G50" s="117"/>
      <c r="H50" s="117"/>
      <c r="I50" s="117"/>
      <c r="J50" s="117" t="s">
        <v>49</v>
      </c>
      <c r="K50" s="117"/>
      <c r="L50" s="117"/>
      <c r="M50" s="117"/>
      <c r="N50" s="117" t="s">
        <v>50</v>
      </c>
      <c r="O50" s="117"/>
      <c r="P50" s="117"/>
      <c r="Q50" s="117"/>
      <c r="R50" s="117"/>
      <c r="S50" s="117"/>
      <c r="T50" s="117"/>
      <c r="U50" s="117"/>
      <c r="V50" s="117"/>
      <c r="W50" s="117"/>
      <c r="X50" s="117" t="s">
        <v>51</v>
      </c>
      <c r="Y50" s="117"/>
      <c r="Z50" s="117"/>
      <c r="AA50" s="117"/>
      <c r="AB50" s="117"/>
      <c r="AC50" s="117"/>
      <c r="AD50" s="117"/>
      <c r="AE50" s="117"/>
      <c r="AF50" s="117" t="s">
        <v>52</v>
      </c>
      <c r="AG50" s="117"/>
      <c r="AH50" s="117"/>
      <c r="AI50" s="117"/>
      <c r="AJ50" s="17"/>
      <c r="AK50" s="17"/>
    </row>
    <row r="51" spans="1:37" ht="16.5" customHeight="1" thickTop="1" thickBot="1" x14ac:dyDescent="0.35">
      <c r="A51" s="158" t="s">
        <v>330</v>
      </c>
      <c r="B51" s="158"/>
      <c r="C51" s="158"/>
      <c r="D51" s="158"/>
      <c r="E51" s="158"/>
      <c r="F51" s="159">
        <f>1/3</f>
        <v>0.33333333333333331</v>
      </c>
      <c r="G51" s="159"/>
      <c r="H51" s="159"/>
      <c r="I51" s="159"/>
      <c r="J51" s="158">
        <f t="shared" ref="J51" si="0">F51*$X$30</f>
        <v>4.6666666666666661</v>
      </c>
      <c r="K51" s="158"/>
      <c r="L51" s="158"/>
      <c r="M51" s="158"/>
      <c r="N51" s="158" t="s">
        <v>309</v>
      </c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7"/>
      <c r="AK51" s="17"/>
    </row>
    <row r="52" spans="1:37" ht="15.6" thickTop="1" thickBot="1" x14ac:dyDescent="0.35">
      <c r="A52" s="158"/>
      <c r="B52" s="158"/>
      <c r="C52" s="158"/>
      <c r="D52" s="158"/>
      <c r="E52" s="158"/>
      <c r="F52" s="159"/>
      <c r="G52" s="159"/>
      <c r="H52" s="159"/>
      <c r="I52" s="159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7"/>
      <c r="AK52" s="17"/>
    </row>
    <row r="53" spans="1:37" ht="15.6" thickTop="1" thickBot="1" x14ac:dyDescent="0.35">
      <c r="A53" s="158"/>
      <c r="B53" s="158"/>
      <c r="C53" s="158"/>
      <c r="D53" s="158"/>
      <c r="E53" s="158"/>
      <c r="F53" s="159"/>
      <c r="G53" s="159"/>
      <c r="H53" s="159"/>
      <c r="I53" s="159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7"/>
      <c r="AK53" s="17"/>
    </row>
    <row r="54" spans="1:37" ht="15.6" thickTop="1" thickBot="1" x14ac:dyDescent="0.35">
      <c r="A54" s="158"/>
      <c r="B54" s="158"/>
      <c r="C54" s="158"/>
      <c r="D54" s="158"/>
      <c r="E54" s="158"/>
      <c r="F54" s="159"/>
      <c r="G54" s="159"/>
      <c r="H54" s="159"/>
      <c r="I54" s="159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7"/>
      <c r="AK54" s="17"/>
    </row>
    <row r="55" spans="1:37" ht="15.6" thickTop="1" thickBot="1" x14ac:dyDescent="0.35">
      <c r="A55" s="158"/>
      <c r="B55" s="158"/>
      <c r="C55" s="158"/>
      <c r="D55" s="158"/>
      <c r="E55" s="158"/>
      <c r="F55" s="159"/>
      <c r="G55" s="159"/>
      <c r="H55" s="159"/>
      <c r="I55" s="159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7"/>
      <c r="AK55" s="17"/>
    </row>
    <row r="56" spans="1:37" ht="31.5" hidden="1" customHeight="1" thickTop="1" thickBot="1" x14ac:dyDescent="0.35">
      <c r="A56" s="117" t="s">
        <v>47</v>
      </c>
      <c r="B56" s="117"/>
      <c r="C56" s="117"/>
      <c r="D56" s="117"/>
      <c r="E56" s="117"/>
      <c r="F56" s="117" t="s">
        <v>48</v>
      </c>
      <c r="G56" s="117"/>
      <c r="H56" s="117"/>
      <c r="I56" s="117"/>
      <c r="J56" s="117" t="s">
        <v>49</v>
      </c>
      <c r="K56" s="117"/>
      <c r="L56" s="117"/>
      <c r="M56" s="117"/>
      <c r="N56" s="117" t="s">
        <v>50</v>
      </c>
      <c r="O56" s="117"/>
      <c r="P56" s="117"/>
      <c r="Q56" s="117"/>
      <c r="R56" s="117"/>
      <c r="S56" s="117"/>
      <c r="T56" s="117"/>
      <c r="U56" s="117"/>
      <c r="V56" s="117"/>
      <c r="W56" s="117"/>
      <c r="X56" s="117" t="s">
        <v>51</v>
      </c>
      <c r="Y56" s="117"/>
      <c r="Z56" s="117"/>
      <c r="AA56" s="117"/>
      <c r="AB56" s="117"/>
      <c r="AC56" s="117"/>
      <c r="AD56" s="117"/>
      <c r="AE56" s="117"/>
      <c r="AF56" s="117" t="s">
        <v>52</v>
      </c>
      <c r="AG56" s="117"/>
      <c r="AH56" s="117"/>
      <c r="AI56" s="117"/>
      <c r="AJ56" s="17"/>
      <c r="AK56" s="17"/>
    </row>
    <row r="57" spans="1:37" ht="15.6" hidden="1" thickTop="1" thickBot="1" x14ac:dyDescent="0.35">
      <c r="A57" s="158"/>
      <c r="B57" s="158"/>
      <c r="C57" s="158"/>
      <c r="D57" s="158"/>
      <c r="E57" s="158"/>
      <c r="F57" s="159"/>
      <c r="G57" s="159"/>
      <c r="H57" s="159"/>
      <c r="I57" s="159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7"/>
      <c r="AK57" s="17"/>
    </row>
    <row r="58" spans="1:37" ht="15.6" hidden="1" thickTop="1" thickBot="1" x14ac:dyDescent="0.35">
      <c r="A58" s="158"/>
      <c r="B58" s="158"/>
      <c r="C58" s="158"/>
      <c r="D58" s="158"/>
      <c r="E58" s="158"/>
      <c r="F58" s="159"/>
      <c r="G58" s="159"/>
      <c r="H58" s="159"/>
      <c r="I58" s="159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7"/>
      <c r="AK58" s="17"/>
    </row>
    <row r="59" spans="1:37" ht="15.6" hidden="1" thickTop="1" thickBot="1" x14ac:dyDescent="0.35">
      <c r="A59" s="158"/>
      <c r="B59" s="158"/>
      <c r="C59" s="158"/>
      <c r="D59" s="158"/>
      <c r="E59" s="158"/>
      <c r="F59" s="159"/>
      <c r="G59" s="159"/>
      <c r="H59" s="159"/>
      <c r="I59" s="159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7"/>
      <c r="AK59" s="17"/>
    </row>
    <row r="60" spans="1:37" ht="15.6" hidden="1" thickTop="1" thickBot="1" x14ac:dyDescent="0.35">
      <c r="A60" s="158"/>
      <c r="B60" s="158"/>
      <c r="C60" s="158"/>
      <c r="D60" s="158"/>
      <c r="E60" s="158"/>
      <c r="F60" s="159"/>
      <c r="G60" s="159"/>
      <c r="H60" s="159"/>
      <c r="I60" s="159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7"/>
      <c r="AK60" s="17"/>
    </row>
    <row r="61" spans="1:37" ht="15.6" hidden="1" thickTop="1" thickBot="1" x14ac:dyDescent="0.35">
      <c r="A61" s="158"/>
      <c r="B61" s="158"/>
      <c r="C61" s="158"/>
      <c r="D61" s="158"/>
      <c r="E61" s="158"/>
      <c r="F61" s="159"/>
      <c r="G61" s="159"/>
      <c r="H61" s="159"/>
      <c r="I61" s="159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7"/>
      <c r="AK61" s="17"/>
    </row>
    <row r="62" spans="1:37" ht="31.5" hidden="1" customHeight="1" thickTop="1" thickBot="1" x14ac:dyDescent="0.35">
      <c r="A62" s="117" t="s">
        <v>47</v>
      </c>
      <c r="B62" s="117"/>
      <c r="C62" s="117"/>
      <c r="D62" s="117"/>
      <c r="E62" s="117"/>
      <c r="F62" s="117" t="s">
        <v>48</v>
      </c>
      <c r="G62" s="117"/>
      <c r="H62" s="117"/>
      <c r="I62" s="117"/>
      <c r="J62" s="117" t="s">
        <v>49</v>
      </c>
      <c r="K62" s="117"/>
      <c r="L62" s="117"/>
      <c r="M62" s="117"/>
      <c r="N62" s="117" t="s">
        <v>50</v>
      </c>
      <c r="O62" s="117"/>
      <c r="P62" s="117"/>
      <c r="Q62" s="117"/>
      <c r="R62" s="117"/>
      <c r="S62" s="117"/>
      <c r="T62" s="117"/>
      <c r="U62" s="117"/>
      <c r="V62" s="117"/>
      <c r="W62" s="117"/>
      <c r="X62" s="117" t="s">
        <v>51</v>
      </c>
      <c r="Y62" s="117"/>
      <c r="Z62" s="117"/>
      <c r="AA62" s="117"/>
      <c r="AB62" s="117"/>
      <c r="AC62" s="117"/>
      <c r="AD62" s="117"/>
      <c r="AE62" s="117"/>
      <c r="AF62" s="117" t="s">
        <v>52</v>
      </c>
      <c r="AG62" s="117"/>
      <c r="AH62" s="117"/>
      <c r="AI62" s="117"/>
      <c r="AJ62" s="17"/>
      <c r="AK62" s="17"/>
    </row>
    <row r="63" spans="1:37" ht="15.6" hidden="1" thickTop="1" thickBot="1" x14ac:dyDescent="0.35">
      <c r="A63" s="158">
        <v>5</v>
      </c>
      <c r="B63" s="158"/>
      <c r="C63" s="158"/>
      <c r="D63" s="158"/>
      <c r="E63" s="158"/>
      <c r="F63" s="159"/>
      <c r="G63" s="159"/>
      <c r="H63" s="159"/>
      <c r="I63" s="159"/>
      <c r="J63" s="158">
        <f t="shared" ref="J63" si="1">F63*$X$30</f>
        <v>0</v>
      </c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7"/>
      <c r="AK63" s="17"/>
    </row>
    <row r="64" spans="1:37" ht="15.6" hidden="1" thickTop="1" thickBot="1" x14ac:dyDescent="0.35">
      <c r="A64" s="158"/>
      <c r="B64" s="158"/>
      <c r="C64" s="158"/>
      <c r="D64" s="158"/>
      <c r="E64" s="158"/>
      <c r="F64" s="159"/>
      <c r="G64" s="159"/>
      <c r="H64" s="159"/>
      <c r="I64" s="159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7"/>
      <c r="AK64" s="17"/>
    </row>
    <row r="65" spans="1:37" ht="15.6" hidden="1" thickTop="1" thickBot="1" x14ac:dyDescent="0.35">
      <c r="A65" s="158"/>
      <c r="B65" s="158"/>
      <c r="C65" s="158"/>
      <c r="D65" s="158"/>
      <c r="E65" s="158"/>
      <c r="F65" s="159"/>
      <c r="G65" s="159"/>
      <c r="H65" s="159"/>
      <c r="I65" s="159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7"/>
      <c r="AK65" s="17"/>
    </row>
    <row r="66" spans="1:37" ht="15.6" hidden="1" thickTop="1" thickBot="1" x14ac:dyDescent="0.35">
      <c r="A66" s="158"/>
      <c r="B66" s="158"/>
      <c r="C66" s="158"/>
      <c r="D66" s="158"/>
      <c r="E66" s="158"/>
      <c r="F66" s="159"/>
      <c r="G66" s="159"/>
      <c r="H66" s="159"/>
      <c r="I66" s="159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7"/>
      <c r="AK66" s="17"/>
    </row>
    <row r="67" spans="1:37" ht="15.6" hidden="1" thickTop="1" thickBot="1" x14ac:dyDescent="0.35">
      <c r="A67" s="158"/>
      <c r="B67" s="158"/>
      <c r="C67" s="158"/>
      <c r="D67" s="158"/>
      <c r="E67" s="158"/>
      <c r="F67" s="159"/>
      <c r="G67" s="159"/>
      <c r="H67" s="159"/>
      <c r="I67" s="159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7"/>
      <c r="AK67" s="17"/>
    </row>
    <row r="68" spans="1:37" ht="31.5" hidden="1" customHeight="1" thickTop="1" thickBot="1" x14ac:dyDescent="0.35">
      <c r="A68" s="117" t="s">
        <v>47</v>
      </c>
      <c r="B68" s="117"/>
      <c r="C68" s="117"/>
      <c r="D68" s="117"/>
      <c r="E68" s="117"/>
      <c r="F68" s="117" t="s">
        <v>48</v>
      </c>
      <c r="G68" s="117"/>
      <c r="H68" s="117"/>
      <c r="I68" s="117"/>
      <c r="J68" s="117" t="s">
        <v>49</v>
      </c>
      <c r="K68" s="117"/>
      <c r="L68" s="117"/>
      <c r="M68" s="117"/>
      <c r="N68" s="117" t="s">
        <v>50</v>
      </c>
      <c r="O68" s="117"/>
      <c r="P68" s="117"/>
      <c r="Q68" s="117"/>
      <c r="R68" s="117"/>
      <c r="S68" s="117"/>
      <c r="T68" s="117"/>
      <c r="U68" s="117"/>
      <c r="V68" s="117"/>
      <c r="W68" s="117"/>
      <c r="X68" s="117" t="s">
        <v>51</v>
      </c>
      <c r="Y68" s="117"/>
      <c r="Z68" s="117"/>
      <c r="AA68" s="117"/>
      <c r="AB68" s="117"/>
      <c r="AC68" s="117"/>
      <c r="AD68" s="117"/>
      <c r="AE68" s="117"/>
      <c r="AF68" s="117" t="s">
        <v>52</v>
      </c>
      <c r="AG68" s="117"/>
      <c r="AH68" s="117"/>
      <c r="AI68" s="117"/>
      <c r="AJ68" s="17"/>
      <c r="AK68" s="17"/>
    </row>
    <row r="69" spans="1:37" ht="16.5" hidden="1" customHeight="1" thickTop="1" thickBot="1" x14ac:dyDescent="0.35">
      <c r="A69" s="158">
        <v>6</v>
      </c>
      <c r="B69" s="158"/>
      <c r="C69" s="158"/>
      <c r="D69" s="158"/>
      <c r="E69" s="158"/>
      <c r="F69" s="159"/>
      <c r="G69" s="159"/>
      <c r="H69" s="159"/>
      <c r="I69" s="159"/>
      <c r="J69" s="158">
        <f t="shared" ref="J69" si="2">F69*$X$30</f>
        <v>0</v>
      </c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7"/>
      <c r="AK69" s="17"/>
    </row>
    <row r="70" spans="1:37" ht="16.5" hidden="1" customHeight="1" thickTop="1" thickBot="1" x14ac:dyDescent="0.35">
      <c r="A70" s="158"/>
      <c r="B70" s="158"/>
      <c r="C70" s="158"/>
      <c r="D70" s="158"/>
      <c r="E70" s="158"/>
      <c r="F70" s="159"/>
      <c r="G70" s="159"/>
      <c r="H70" s="159"/>
      <c r="I70" s="159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7"/>
      <c r="AK70" s="17"/>
    </row>
    <row r="71" spans="1:37" ht="16.5" hidden="1" customHeight="1" thickTop="1" thickBot="1" x14ac:dyDescent="0.35">
      <c r="A71" s="158"/>
      <c r="B71" s="158"/>
      <c r="C71" s="158"/>
      <c r="D71" s="158"/>
      <c r="E71" s="158"/>
      <c r="F71" s="159"/>
      <c r="G71" s="159"/>
      <c r="H71" s="159"/>
      <c r="I71" s="159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7"/>
      <c r="AK71" s="17"/>
    </row>
    <row r="72" spans="1:37" ht="16.5" hidden="1" customHeight="1" thickTop="1" thickBot="1" x14ac:dyDescent="0.35">
      <c r="A72" s="158"/>
      <c r="B72" s="158"/>
      <c r="C72" s="158"/>
      <c r="D72" s="158"/>
      <c r="E72" s="158"/>
      <c r="F72" s="159"/>
      <c r="G72" s="159"/>
      <c r="H72" s="159"/>
      <c r="I72" s="159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7"/>
      <c r="AK72" s="17"/>
    </row>
    <row r="73" spans="1:37" ht="16.5" hidden="1" customHeight="1" thickTop="1" thickBot="1" x14ac:dyDescent="0.35">
      <c r="A73" s="158"/>
      <c r="B73" s="158"/>
      <c r="C73" s="158"/>
      <c r="D73" s="158"/>
      <c r="E73" s="158"/>
      <c r="F73" s="159"/>
      <c r="G73" s="159"/>
      <c r="H73" s="159"/>
      <c r="I73" s="159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7"/>
      <c r="AK73" s="17"/>
    </row>
    <row r="74" spans="1:37" ht="31.5" hidden="1" customHeight="1" thickTop="1" thickBot="1" x14ac:dyDescent="0.35">
      <c r="A74" s="117" t="s">
        <v>47</v>
      </c>
      <c r="B74" s="117"/>
      <c r="C74" s="117"/>
      <c r="D74" s="117"/>
      <c r="E74" s="117"/>
      <c r="F74" s="117" t="s">
        <v>48</v>
      </c>
      <c r="G74" s="117"/>
      <c r="H74" s="117"/>
      <c r="I74" s="117"/>
      <c r="J74" s="117" t="s">
        <v>49</v>
      </c>
      <c r="K74" s="117"/>
      <c r="L74" s="117"/>
      <c r="M74" s="117"/>
      <c r="N74" s="117" t="s">
        <v>50</v>
      </c>
      <c r="O74" s="117"/>
      <c r="P74" s="117"/>
      <c r="Q74" s="117"/>
      <c r="R74" s="117"/>
      <c r="S74" s="117"/>
      <c r="T74" s="117"/>
      <c r="U74" s="117"/>
      <c r="V74" s="117"/>
      <c r="W74" s="117"/>
      <c r="X74" s="117" t="s">
        <v>51</v>
      </c>
      <c r="Y74" s="117"/>
      <c r="Z74" s="117"/>
      <c r="AA74" s="117"/>
      <c r="AB74" s="117"/>
      <c r="AC74" s="117"/>
      <c r="AD74" s="117"/>
      <c r="AE74" s="117"/>
      <c r="AF74" s="117" t="s">
        <v>52</v>
      </c>
      <c r="AG74" s="117"/>
      <c r="AH74" s="117"/>
      <c r="AI74" s="117"/>
      <c r="AJ74" s="17"/>
      <c r="AK74" s="17"/>
    </row>
    <row r="75" spans="1:37" ht="16.5" hidden="1" customHeight="1" thickTop="1" thickBot="1" x14ac:dyDescent="0.35">
      <c r="A75" s="158">
        <v>7</v>
      </c>
      <c r="B75" s="158"/>
      <c r="C75" s="158"/>
      <c r="D75" s="158"/>
      <c r="E75" s="158"/>
      <c r="F75" s="159"/>
      <c r="G75" s="159"/>
      <c r="H75" s="159"/>
      <c r="I75" s="159"/>
      <c r="J75" s="158">
        <f t="shared" ref="J75" si="3">F75*$X$30</f>
        <v>0</v>
      </c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7"/>
      <c r="AK75" s="17"/>
    </row>
    <row r="76" spans="1:37" ht="16.5" hidden="1" customHeight="1" thickTop="1" thickBot="1" x14ac:dyDescent="0.35">
      <c r="A76" s="158"/>
      <c r="B76" s="158"/>
      <c r="C76" s="158"/>
      <c r="D76" s="158"/>
      <c r="E76" s="158"/>
      <c r="F76" s="159"/>
      <c r="G76" s="159"/>
      <c r="H76" s="159"/>
      <c r="I76" s="159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7"/>
      <c r="AK76" s="17"/>
    </row>
    <row r="77" spans="1:37" ht="16.5" hidden="1" customHeight="1" thickTop="1" thickBot="1" x14ac:dyDescent="0.35">
      <c r="A77" s="158"/>
      <c r="B77" s="158"/>
      <c r="C77" s="158"/>
      <c r="D77" s="158"/>
      <c r="E77" s="158"/>
      <c r="F77" s="159"/>
      <c r="G77" s="159"/>
      <c r="H77" s="159"/>
      <c r="I77" s="159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7"/>
      <c r="AK77" s="17"/>
    </row>
    <row r="78" spans="1:37" ht="16.5" hidden="1" customHeight="1" thickTop="1" thickBot="1" x14ac:dyDescent="0.35">
      <c r="A78" s="158"/>
      <c r="B78" s="158"/>
      <c r="C78" s="158"/>
      <c r="D78" s="158"/>
      <c r="E78" s="158"/>
      <c r="F78" s="159"/>
      <c r="G78" s="159"/>
      <c r="H78" s="159"/>
      <c r="I78" s="159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7"/>
      <c r="AK78" s="17"/>
    </row>
    <row r="79" spans="1:37" ht="16.5" hidden="1" customHeight="1" thickTop="1" thickBot="1" x14ac:dyDescent="0.35">
      <c r="A79" s="158"/>
      <c r="B79" s="158"/>
      <c r="C79" s="158"/>
      <c r="D79" s="158"/>
      <c r="E79" s="158"/>
      <c r="F79" s="159"/>
      <c r="G79" s="159"/>
      <c r="H79" s="159"/>
      <c r="I79" s="159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7"/>
      <c r="AK79" s="17"/>
    </row>
    <row r="80" spans="1:37" ht="31.5" hidden="1" customHeight="1" thickTop="1" thickBot="1" x14ac:dyDescent="0.35">
      <c r="A80" s="117" t="s">
        <v>47</v>
      </c>
      <c r="B80" s="117"/>
      <c r="C80" s="117"/>
      <c r="D80" s="117"/>
      <c r="E80" s="117"/>
      <c r="F80" s="117" t="s">
        <v>48</v>
      </c>
      <c r="G80" s="117"/>
      <c r="H80" s="117"/>
      <c r="I80" s="117"/>
      <c r="J80" s="117" t="s">
        <v>49</v>
      </c>
      <c r="K80" s="117"/>
      <c r="L80" s="117"/>
      <c r="M80" s="117"/>
      <c r="N80" s="117" t="s">
        <v>50</v>
      </c>
      <c r="O80" s="117"/>
      <c r="P80" s="117"/>
      <c r="Q80" s="117"/>
      <c r="R80" s="117"/>
      <c r="S80" s="117"/>
      <c r="T80" s="117"/>
      <c r="U80" s="117"/>
      <c r="V80" s="117"/>
      <c r="W80" s="117"/>
      <c r="X80" s="117" t="s">
        <v>51</v>
      </c>
      <c r="Y80" s="117"/>
      <c r="Z80" s="117"/>
      <c r="AA80" s="117"/>
      <c r="AB80" s="117"/>
      <c r="AC80" s="117"/>
      <c r="AD80" s="117"/>
      <c r="AE80" s="117"/>
      <c r="AF80" s="117" t="s">
        <v>52</v>
      </c>
      <c r="AG80" s="117"/>
      <c r="AH80" s="117"/>
      <c r="AI80" s="117"/>
      <c r="AJ80" s="17"/>
      <c r="AK80" s="17"/>
    </row>
    <row r="81" spans="1:37" ht="16.5" hidden="1" customHeight="1" thickTop="1" thickBot="1" x14ac:dyDescent="0.35">
      <c r="A81" s="158">
        <v>8</v>
      </c>
      <c r="B81" s="158"/>
      <c r="C81" s="158"/>
      <c r="D81" s="158"/>
      <c r="E81" s="158"/>
      <c r="F81" s="159"/>
      <c r="G81" s="159"/>
      <c r="H81" s="159"/>
      <c r="I81" s="159"/>
      <c r="J81" s="158">
        <f t="shared" ref="J81" si="4">F81*$X$30</f>
        <v>0</v>
      </c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7"/>
      <c r="AK81" s="17"/>
    </row>
    <row r="82" spans="1:37" ht="16.5" hidden="1" customHeight="1" thickTop="1" thickBot="1" x14ac:dyDescent="0.35">
      <c r="A82" s="158"/>
      <c r="B82" s="158"/>
      <c r="C82" s="158"/>
      <c r="D82" s="158"/>
      <c r="E82" s="158"/>
      <c r="F82" s="159"/>
      <c r="G82" s="159"/>
      <c r="H82" s="159"/>
      <c r="I82" s="159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7"/>
      <c r="AK82" s="17"/>
    </row>
    <row r="83" spans="1:37" ht="16.5" hidden="1" customHeight="1" thickTop="1" thickBot="1" x14ac:dyDescent="0.35">
      <c r="A83" s="158"/>
      <c r="B83" s="158"/>
      <c r="C83" s="158"/>
      <c r="D83" s="158"/>
      <c r="E83" s="158"/>
      <c r="F83" s="159"/>
      <c r="G83" s="159"/>
      <c r="H83" s="159"/>
      <c r="I83" s="159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7"/>
      <c r="AK83" s="17"/>
    </row>
    <row r="84" spans="1:37" ht="16.5" hidden="1" customHeight="1" thickTop="1" thickBot="1" x14ac:dyDescent="0.35">
      <c r="A84" s="158"/>
      <c r="B84" s="158"/>
      <c r="C84" s="158"/>
      <c r="D84" s="158"/>
      <c r="E84" s="158"/>
      <c r="F84" s="159"/>
      <c r="G84" s="159"/>
      <c r="H84" s="159"/>
      <c r="I84" s="159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7"/>
      <c r="AK84" s="17"/>
    </row>
    <row r="85" spans="1:37" ht="16.5" hidden="1" customHeight="1" thickTop="1" thickBot="1" x14ac:dyDescent="0.35">
      <c r="A85" s="158"/>
      <c r="B85" s="158"/>
      <c r="C85" s="158"/>
      <c r="D85" s="158"/>
      <c r="E85" s="158"/>
      <c r="F85" s="159"/>
      <c r="G85" s="159"/>
      <c r="H85" s="159"/>
      <c r="I85" s="159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7"/>
      <c r="AK85" s="17"/>
    </row>
    <row r="86" spans="1:37" ht="31.5" hidden="1" customHeight="1" thickTop="1" thickBot="1" x14ac:dyDescent="0.35">
      <c r="A86" s="117" t="s">
        <v>47</v>
      </c>
      <c r="B86" s="117"/>
      <c r="C86" s="117"/>
      <c r="D86" s="117"/>
      <c r="E86" s="117"/>
      <c r="F86" s="117" t="s">
        <v>48</v>
      </c>
      <c r="G86" s="117"/>
      <c r="H86" s="117"/>
      <c r="I86" s="117"/>
      <c r="J86" s="117" t="s">
        <v>49</v>
      </c>
      <c r="K86" s="117"/>
      <c r="L86" s="117"/>
      <c r="M86" s="117"/>
      <c r="N86" s="117" t="s">
        <v>50</v>
      </c>
      <c r="O86" s="117"/>
      <c r="P86" s="117"/>
      <c r="Q86" s="117"/>
      <c r="R86" s="117"/>
      <c r="S86" s="117"/>
      <c r="T86" s="117"/>
      <c r="U86" s="117"/>
      <c r="V86" s="117"/>
      <c r="W86" s="117"/>
      <c r="X86" s="117" t="s">
        <v>51</v>
      </c>
      <c r="Y86" s="117"/>
      <c r="Z86" s="117"/>
      <c r="AA86" s="117"/>
      <c r="AB86" s="117"/>
      <c r="AC86" s="117"/>
      <c r="AD86" s="117"/>
      <c r="AE86" s="117"/>
      <c r="AF86" s="117" t="s">
        <v>52</v>
      </c>
      <c r="AG86" s="117"/>
      <c r="AH86" s="117"/>
      <c r="AI86" s="117"/>
      <c r="AJ86" s="17"/>
      <c r="AK86" s="17"/>
    </row>
    <row r="87" spans="1:37" ht="16.5" hidden="1" customHeight="1" thickTop="1" thickBot="1" x14ac:dyDescent="0.35">
      <c r="A87" s="158">
        <v>9</v>
      </c>
      <c r="B87" s="158"/>
      <c r="C87" s="158"/>
      <c r="D87" s="158"/>
      <c r="E87" s="158"/>
      <c r="F87" s="159"/>
      <c r="G87" s="159"/>
      <c r="H87" s="159"/>
      <c r="I87" s="159"/>
      <c r="J87" s="158">
        <f t="shared" ref="J87" si="5">F87*$X$30</f>
        <v>0</v>
      </c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7"/>
      <c r="AK87" s="17"/>
    </row>
    <row r="88" spans="1:37" ht="16.5" hidden="1" customHeight="1" thickTop="1" thickBot="1" x14ac:dyDescent="0.35">
      <c r="A88" s="158"/>
      <c r="B88" s="158"/>
      <c r="C88" s="158"/>
      <c r="D88" s="158"/>
      <c r="E88" s="158"/>
      <c r="F88" s="159"/>
      <c r="G88" s="159"/>
      <c r="H88" s="159"/>
      <c r="I88" s="159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7"/>
      <c r="AK88" s="17"/>
    </row>
    <row r="89" spans="1:37" ht="16.5" hidden="1" customHeight="1" thickTop="1" thickBot="1" x14ac:dyDescent="0.35">
      <c r="A89" s="158"/>
      <c r="B89" s="158"/>
      <c r="C89" s="158"/>
      <c r="D89" s="158"/>
      <c r="E89" s="158"/>
      <c r="F89" s="159"/>
      <c r="G89" s="159"/>
      <c r="H89" s="159"/>
      <c r="I89" s="159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7"/>
      <c r="AK89" s="17"/>
    </row>
    <row r="90" spans="1:37" ht="16.5" hidden="1" customHeight="1" thickTop="1" thickBot="1" x14ac:dyDescent="0.35">
      <c r="A90" s="158"/>
      <c r="B90" s="158"/>
      <c r="C90" s="158"/>
      <c r="D90" s="158"/>
      <c r="E90" s="158"/>
      <c r="F90" s="159"/>
      <c r="G90" s="159"/>
      <c r="H90" s="159"/>
      <c r="I90" s="159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7"/>
      <c r="AK90" s="17"/>
    </row>
    <row r="91" spans="1:37" ht="16.5" hidden="1" customHeight="1" thickTop="1" thickBot="1" x14ac:dyDescent="0.35">
      <c r="A91" s="158"/>
      <c r="B91" s="158"/>
      <c r="C91" s="158"/>
      <c r="D91" s="158"/>
      <c r="E91" s="158"/>
      <c r="F91" s="159"/>
      <c r="G91" s="159"/>
      <c r="H91" s="159"/>
      <c r="I91" s="159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7"/>
      <c r="AK91" s="17"/>
    </row>
    <row r="92" spans="1:37" ht="31.5" hidden="1" customHeight="1" thickTop="1" thickBot="1" x14ac:dyDescent="0.35">
      <c r="A92" s="117" t="s">
        <v>47</v>
      </c>
      <c r="B92" s="117"/>
      <c r="C92" s="117"/>
      <c r="D92" s="117"/>
      <c r="E92" s="117"/>
      <c r="F92" s="117" t="s">
        <v>48</v>
      </c>
      <c r="G92" s="117"/>
      <c r="H92" s="117"/>
      <c r="I92" s="117"/>
      <c r="J92" s="117" t="s">
        <v>49</v>
      </c>
      <c r="K92" s="117"/>
      <c r="L92" s="117"/>
      <c r="M92" s="117"/>
      <c r="N92" s="117" t="s">
        <v>50</v>
      </c>
      <c r="O92" s="117"/>
      <c r="P92" s="117"/>
      <c r="Q92" s="117"/>
      <c r="R92" s="117"/>
      <c r="S92" s="117"/>
      <c r="T92" s="117"/>
      <c r="U92" s="117"/>
      <c r="V92" s="117"/>
      <c r="W92" s="117"/>
      <c r="X92" s="117" t="s">
        <v>51</v>
      </c>
      <c r="Y92" s="117"/>
      <c r="Z92" s="117"/>
      <c r="AA92" s="117"/>
      <c r="AB92" s="117"/>
      <c r="AC92" s="117"/>
      <c r="AD92" s="117"/>
      <c r="AE92" s="117"/>
      <c r="AF92" s="117" t="s">
        <v>52</v>
      </c>
      <c r="AG92" s="117"/>
      <c r="AH92" s="117"/>
      <c r="AI92" s="117"/>
      <c r="AJ92" s="17"/>
      <c r="AK92" s="17"/>
    </row>
    <row r="93" spans="1:37" ht="16.5" hidden="1" customHeight="1" thickTop="1" thickBot="1" x14ac:dyDescent="0.35">
      <c r="A93" s="158">
        <v>10</v>
      </c>
      <c r="B93" s="158"/>
      <c r="C93" s="158"/>
      <c r="D93" s="158"/>
      <c r="E93" s="158"/>
      <c r="F93" s="159"/>
      <c r="G93" s="159"/>
      <c r="H93" s="159"/>
      <c r="I93" s="159"/>
      <c r="J93" s="158">
        <f t="shared" ref="J93" si="6">F93*$X$30</f>
        <v>0</v>
      </c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7"/>
      <c r="AK93" s="17"/>
    </row>
    <row r="94" spans="1:37" ht="16.5" hidden="1" customHeight="1" thickTop="1" thickBot="1" x14ac:dyDescent="0.35">
      <c r="A94" s="158"/>
      <c r="B94" s="158"/>
      <c r="C94" s="158"/>
      <c r="D94" s="158"/>
      <c r="E94" s="158"/>
      <c r="F94" s="159"/>
      <c r="G94" s="159"/>
      <c r="H94" s="159"/>
      <c r="I94" s="159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7"/>
      <c r="AK94" s="17"/>
    </row>
    <row r="95" spans="1:37" ht="16.5" hidden="1" customHeight="1" thickTop="1" thickBot="1" x14ac:dyDescent="0.35">
      <c r="A95" s="158"/>
      <c r="B95" s="158"/>
      <c r="C95" s="158"/>
      <c r="D95" s="158"/>
      <c r="E95" s="158"/>
      <c r="F95" s="159"/>
      <c r="G95" s="159"/>
      <c r="H95" s="159"/>
      <c r="I95" s="159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7"/>
      <c r="AK95" s="17"/>
    </row>
    <row r="96" spans="1:37" ht="16.5" hidden="1" customHeight="1" thickTop="1" thickBot="1" x14ac:dyDescent="0.35">
      <c r="A96" s="158"/>
      <c r="B96" s="158"/>
      <c r="C96" s="158"/>
      <c r="D96" s="158"/>
      <c r="E96" s="158"/>
      <c r="F96" s="159"/>
      <c r="G96" s="159"/>
      <c r="H96" s="159"/>
      <c r="I96" s="159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7"/>
      <c r="AK96" s="17"/>
    </row>
    <row r="97" spans="1:37" ht="16.5" hidden="1" customHeight="1" thickTop="1" thickBot="1" x14ac:dyDescent="0.35">
      <c r="A97" s="158"/>
      <c r="B97" s="158"/>
      <c r="C97" s="158"/>
      <c r="D97" s="158"/>
      <c r="E97" s="158"/>
      <c r="F97" s="159"/>
      <c r="G97" s="159"/>
      <c r="H97" s="159"/>
      <c r="I97" s="159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7"/>
      <c r="AK97" s="17"/>
    </row>
    <row r="98" spans="1:37" ht="31.5" hidden="1" customHeight="1" thickTop="1" thickBot="1" x14ac:dyDescent="0.35">
      <c r="A98" s="117" t="s">
        <v>47</v>
      </c>
      <c r="B98" s="117"/>
      <c r="C98" s="117"/>
      <c r="D98" s="117"/>
      <c r="E98" s="117"/>
      <c r="F98" s="117" t="s">
        <v>48</v>
      </c>
      <c r="G98" s="117"/>
      <c r="H98" s="117"/>
      <c r="I98" s="117"/>
      <c r="J98" s="117" t="s">
        <v>49</v>
      </c>
      <c r="K98" s="117"/>
      <c r="L98" s="117"/>
      <c r="M98" s="117"/>
      <c r="N98" s="117" t="s">
        <v>50</v>
      </c>
      <c r="O98" s="117"/>
      <c r="P98" s="117"/>
      <c r="Q98" s="117"/>
      <c r="R98" s="117"/>
      <c r="S98" s="117"/>
      <c r="T98" s="117"/>
      <c r="U98" s="117"/>
      <c r="V98" s="117"/>
      <c r="W98" s="117"/>
      <c r="X98" s="117" t="s">
        <v>51</v>
      </c>
      <c r="Y98" s="117"/>
      <c r="Z98" s="117"/>
      <c r="AA98" s="117"/>
      <c r="AB98" s="117"/>
      <c r="AC98" s="117"/>
      <c r="AD98" s="117"/>
      <c r="AE98" s="117"/>
      <c r="AF98" s="117" t="s">
        <v>52</v>
      </c>
      <c r="AG98" s="117"/>
      <c r="AH98" s="117"/>
      <c r="AI98" s="117"/>
      <c r="AJ98" s="17"/>
      <c r="AK98" s="17"/>
    </row>
    <row r="99" spans="1:37" ht="16.5" hidden="1" customHeight="1" thickTop="1" thickBot="1" x14ac:dyDescent="0.35">
      <c r="A99" s="158">
        <v>11</v>
      </c>
      <c r="B99" s="158"/>
      <c r="C99" s="158"/>
      <c r="D99" s="158"/>
      <c r="E99" s="158"/>
      <c r="F99" s="159"/>
      <c r="G99" s="159"/>
      <c r="H99" s="159"/>
      <c r="I99" s="159"/>
      <c r="J99" s="158">
        <f t="shared" ref="J99" si="7">F99*$X$30</f>
        <v>0</v>
      </c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7"/>
      <c r="AK99" s="17"/>
    </row>
    <row r="100" spans="1:37" ht="16.5" hidden="1" customHeight="1" thickTop="1" thickBot="1" x14ac:dyDescent="0.35">
      <c r="A100" s="158"/>
      <c r="B100" s="158"/>
      <c r="C100" s="158"/>
      <c r="D100" s="158"/>
      <c r="E100" s="158"/>
      <c r="F100" s="159"/>
      <c r="G100" s="159"/>
      <c r="H100" s="159"/>
      <c r="I100" s="159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7"/>
      <c r="AK100" s="17"/>
    </row>
    <row r="101" spans="1:37" ht="16.5" hidden="1" customHeight="1" thickTop="1" thickBot="1" x14ac:dyDescent="0.35">
      <c r="A101" s="158"/>
      <c r="B101" s="158"/>
      <c r="C101" s="158"/>
      <c r="D101" s="158"/>
      <c r="E101" s="158"/>
      <c r="F101" s="159"/>
      <c r="G101" s="159"/>
      <c r="H101" s="159"/>
      <c r="I101" s="159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7"/>
      <c r="AK101" s="17"/>
    </row>
    <row r="102" spans="1:37" ht="16.5" hidden="1" customHeight="1" thickTop="1" thickBot="1" x14ac:dyDescent="0.35">
      <c r="A102" s="158"/>
      <c r="B102" s="158"/>
      <c r="C102" s="158"/>
      <c r="D102" s="158"/>
      <c r="E102" s="158"/>
      <c r="F102" s="159"/>
      <c r="G102" s="159"/>
      <c r="H102" s="159"/>
      <c r="I102" s="159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7"/>
      <c r="AK102" s="17"/>
    </row>
    <row r="103" spans="1:37" ht="16.5" hidden="1" customHeight="1" thickTop="1" thickBot="1" x14ac:dyDescent="0.35">
      <c r="A103" s="158"/>
      <c r="B103" s="158"/>
      <c r="C103" s="158"/>
      <c r="D103" s="158"/>
      <c r="E103" s="158"/>
      <c r="F103" s="159"/>
      <c r="G103" s="159"/>
      <c r="H103" s="159"/>
      <c r="I103" s="159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7"/>
      <c r="AK103" s="17"/>
    </row>
    <row r="104" spans="1:37" ht="31.5" hidden="1" customHeight="1" thickTop="1" thickBot="1" x14ac:dyDescent="0.35">
      <c r="A104" s="117" t="s">
        <v>47</v>
      </c>
      <c r="B104" s="117"/>
      <c r="C104" s="117"/>
      <c r="D104" s="117"/>
      <c r="E104" s="117"/>
      <c r="F104" s="117" t="s">
        <v>48</v>
      </c>
      <c r="G104" s="117"/>
      <c r="H104" s="117"/>
      <c r="I104" s="117"/>
      <c r="J104" s="117" t="s">
        <v>49</v>
      </c>
      <c r="K104" s="117"/>
      <c r="L104" s="117"/>
      <c r="M104" s="117"/>
      <c r="N104" s="117" t="s">
        <v>50</v>
      </c>
      <c r="O104" s="117"/>
      <c r="P104" s="117"/>
      <c r="Q104" s="117"/>
      <c r="R104" s="117"/>
      <c r="S104" s="117"/>
      <c r="T104" s="117"/>
      <c r="U104" s="117"/>
      <c r="V104" s="117"/>
      <c r="W104" s="117"/>
      <c r="X104" s="117" t="s">
        <v>51</v>
      </c>
      <c r="Y104" s="117"/>
      <c r="Z104" s="117"/>
      <c r="AA104" s="117"/>
      <c r="AB104" s="117"/>
      <c r="AC104" s="117"/>
      <c r="AD104" s="117"/>
      <c r="AE104" s="117"/>
      <c r="AF104" s="117" t="s">
        <v>52</v>
      </c>
      <c r="AG104" s="117"/>
      <c r="AH104" s="117"/>
      <c r="AI104" s="117"/>
      <c r="AJ104" s="17"/>
      <c r="AK104" s="17"/>
    </row>
    <row r="105" spans="1:37" ht="16.5" hidden="1" customHeight="1" thickTop="1" thickBot="1" x14ac:dyDescent="0.35">
      <c r="A105" s="158">
        <v>12</v>
      </c>
      <c r="B105" s="158"/>
      <c r="C105" s="158"/>
      <c r="D105" s="158"/>
      <c r="E105" s="158"/>
      <c r="F105" s="159"/>
      <c r="G105" s="159"/>
      <c r="H105" s="159"/>
      <c r="I105" s="159"/>
      <c r="J105" s="158">
        <f t="shared" ref="J105" si="8">F105*$X$30</f>
        <v>0</v>
      </c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7"/>
      <c r="AK105" s="17"/>
    </row>
    <row r="106" spans="1:37" ht="16.5" hidden="1" customHeight="1" thickTop="1" thickBot="1" x14ac:dyDescent="0.35">
      <c r="A106" s="158"/>
      <c r="B106" s="158"/>
      <c r="C106" s="158"/>
      <c r="D106" s="158"/>
      <c r="E106" s="158"/>
      <c r="F106" s="159"/>
      <c r="G106" s="159"/>
      <c r="H106" s="159"/>
      <c r="I106" s="159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7"/>
      <c r="AK106" s="17"/>
    </row>
    <row r="107" spans="1:37" ht="16.5" hidden="1" customHeight="1" thickTop="1" thickBot="1" x14ac:dyDescent="0.35">
      <c r="A107" s="158"/>
      <c r="B107" s="158"/>
      <c r="C107" s="158"/>
      <c r="D107" s="158"/>
      <c r="E107" s="158"/>
      <c r="F107" s="159"/>
      <c r="G107" s="159"/>
      <c r="H107" s="159"/>
      <c r="I107" s="159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7"/>
      <c r="AK107" s="17"/>
    </row>
    <row r="108" spans="1:37" ht="16.5" hidden="1" customHeight="1" thickTop="1" thickBot="1" x14ac:dyDescent="0.35">
      <c r="A108" s="158"/>
      <c r="B108" s="158"/>
      <c r="C108" s="158"/>
      <c r="D108" s="158"/>
      <c r="E108" s="158"/>
      <c r="F108" s="159"/>
      <c r="G108" s="159"/>
      <c r="H108" s="159"/>
      <c r="I108" s="159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7"/>
      <c r="AK108" s="17"/>
    </row>
    <row r="109" spans="1:37" ht="16.5" customHeight="1" thickTop="1" thickBot="1" x14ac:dyDescent="0.35">
      <c r="A109" s="158"/>
      <c r="B109" s="158"/>
      <c r="C109" s="158"/>
      <c r="D109" s="158"/>
      <c r="E109" s="158"/>
      <c r="F109" s="159"/>
      <c r="G109" s="159"/>
      <c r="H109" s="159"/>
      <c r="I109" s="159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7"/>
      <c r="AK109" s="17"/>
    </row>
    <row r="110" spans="1:37" s="28" customFormat="1" ht="19.5" customHeight="1" thickTop="1" thickBot="1" x14ac:dyDescent="0.35">
      <c r="A110" s="117" t="s">
        <v>53</v>
      </c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</row>
    <row r="111" spans="1:37" s="28" customFormat="1" ht="15.75" customHeight="1" thickTop="1" x14ac:dyDescent="0.3">
      <c r="A111" s="95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165" t="s">
        <v>54</v>
      </c>
      <c r="O111" s="165"/>
      <c r="P111" s="165"/>
      <c r="Q111" s="165"/>
      <c r="R111" s="165"/>
      <c r="S111" s="165"/>
      <c r="T111" s="165"/>
      <c r="U111" s="165"/>
      <c r="V111" s="165"/>
      <c r="W111" s="165"/>
      <c r="X111" s="165"/>
      <c r="Y111" s="166" t="s">
        <v>55</v>
      </c>
      <c r="Z111" s="166"/>
      <c r="AA111" s="166"/>
      <c r="AB111" s="166"/>
      <c r="AC111" s="166"/>
      <c r="AD111" s="166"/>
      <c r="AE111" s="166"/>
      <c r="AF111" s="167"/>
      <c r="AG111" s="93"/>
      <c r="AH111" s="32" t="s">
        <v>56</v>
      </c>
      <c r="AI111" s="33" t="s">
        <v>57</v>
      </c>
    </row>
    <row r="112" spans="1:37" s="28" customFormat="1" ht="15" customHeight="1" x14ac:dyDescent="0.3">
      <c r="A112" s="160" t="s">
        <v>58</v>
      </c>
      <c r="B112" s="161"/>
      <c r="C112" s="161"/>
      <c r="D112" s="161"/>
      <c r="E112" s="161"/>
      <c r="F112" s="161"/>
      <c r="G112" s="92" t="s">
        <v>59</v>
      </c>
      <c r="H112" s="96"/>
      <c r="I112" s="92"/>
      <c r="J112" s="92" t="s">
        <v>57</v>
      </c>
      <c r="K112" s="96" t="s">
        <v>60</v>
      </c>
      <c r="L112" s="92"/>
      <c r="M112" s="9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3" t="s">
        <v>61</v>
      </c>
      <c r="Z112" s="161"/>
      <c r="AA112" s="161"/>
      <c r="AB112" s="161"/>
      <c r="AC112" s="161"/>
      <c r="AD112" s="161"/>
      <c r="AE112" s="161"/>
      <c r="AF112" s="164"/>
      <c r="AG112" s="93"/>
      <c r="AH112" s="96"/>
      <c r="AI112" s="35"/>
    </row>
    <row r="113" spans="1:35" s="28" customFormat="1" x14ac:dyDescent="0.3">
      <c r="A113" s="160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9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36"/>
    </row>
    <row r="114" spans="1:35" s="28" customFormat="1" ht="15" customHeight="1" x14ac:dyDescent="0.3">
      <c r="A114" s="160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92"/>
      <c r="N114" s="161" t="s">
        <v>62</v>
      </c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 t="s">
        <v>55</v>
      </c>
      <c r="Z114" s="161"/>
      <c r="AA114" s="161"/>
      <c r="AB114" s="161"/>
      <c r="AC114" s="161"/>
      <c r="AD114" s="161"/>
      <c r="AE114" s="161"/>
      <c r="AF114" s="161"/>
      <c r="AG114" s="92"/>
      <c r="AH114" s="37" t="s">
        <v>56</v>
      </c>
      <c r="AI114" s="38" t="s">
        <v>57</v>
      </c>
    </row>
    <row r="115" spans="1:35" s="28" customFormat="1" ht="15" customHeight="1" x14ac:dyDescent="0.3">
      <c r="A115" s="160" t="s">
        <v>63</v>
      </c>
      <c r="B115" s="161"/>
      <c r="C115" s="161"/>
      <c r="D115" s="161"/>
      <c r="E115" s="161"/>
      <c r="F115" s="161"/>
      <c r="G115" s="92" t="s">
        <v>59</v>
      </c>
      <c r="H115" s="96"/>
      <c r="I115" s="92"/>
      <c r="J115" s="92" t="s">
        <v>57</v>
      </c>
      <c r="K115" s="96" t="s">
        <v>60</v>
      </c>
      <c r="L115" s="92"/>
      <c r="M115" s="9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9" t="s">
        <v>61</v>
      </c>
      <c r="Z115" s="170"/>
      <c r="AA115" s="170"/>
      <c r="AB115" s="170"/>
      <c r="AC115" s="170"/>
      <c r="AD115" s="170"/>
      <c r="AE115" s="170"/>
      <c r="AF115" s="171"/>
      <c r="AG115" s="99"/>
      <c r="AH115" s="40"/>
      <c r="AI115" s="41"/>
    </row>
    <row r="116" spans="1:35" s="28" customFormat="1" x14ac:dyDescent="0.3">
      <c r="A116" s="160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9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97"/>
      <c r="Z116" s="98"/>
      <c r="AA116" s="98"/>
      <c r="AB116" s="98"/>
      <c r="AC116" s="98"/>
      <c r="AD116" s="98"/>
      <c r="AE116" s="98"/>
      <c r="AF116" s="98"/>
      <c r="AG116" s="98"/>
      <c r="AH116" s="98"/>
      <c r="AI116" s="44"/>
    </row>
    <row r="117" spans="1:35" s="28" customFormat="1" x14ac:dyDescent="0.3">
      <c r="A117" s="95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45"/>
      <c r="AI117" s="46"/>
    </row>
    <row r="118" spans="1:35" s="28" customFormat="1" ht="25.5" customHeight="1" x14ac:dyDescent="0.3">
      <c r="A118" s="172" t="s">
        <v>64</v>
      </c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  <c r="AA118" s="173"/>
      <c r="AB118" s="173"/>
      <c r="AC118" s="173"/>
      <c r="AD118" s="173"/>
      <c r="AE118" s="173"/>
      <c r="AF118" s="173"/>
      <c r="AG118" s="173"/>
      <c r="AH118" s="173"/>
      <c r="AI118" s="174"/>
    </row>
    <row r="119" spans="1:35" s="28" customFormat="1" x14ac:dyDescent="0.3">
      <c r="A119" s="47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36"/>
    </row>
    <row r="120" spans="1:35" s="28" customFormat="1" ht="15" customHeight="1" x14ac:dyDescent="0.3">
      <c r="A120" s="160" t="s">
        <v>65</v>
      </c>
      <c r="B120" s="161"/>
      <c r="C120" s="161"/>
      <c r="D120" s="161"/>
      <c r="E120" s="161"/>
      <c r="F120" s="161"/>
      <c r="G120" s="161" t="s">
        <v>66</v>
      </c>
      <c r="H120" s="161"/>
      <c r="I120" s="96"/>
      <c r="J120" s="92"/>
      <c r="K120" s="161" t="s">
        <v>67</v>
      </c>
      <c r="L120" s="164"/>
      <c r="M120" s="96"/>
      <c r="N120" s="92"/>
      <c r="O120" s="161" t="s">
        <v>68</v>
      </c>
      <c r="P120" s="164"/>
      <c r="Q120" s="96" t="s">
        <v>60</v>
      </c>
      <c r="R120" s="92"/>
      <c r="S120" s="161" t="s">
        <v>69</v>
      </c>
      <c r="T120" s="164"/>
      <c r="U120" s="96"/>
      <c r="V120" s="163" t="s">
        <v>70</v>
      </c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4"/>
      <c r="AI120" s="35"/>
    </row>
    <row r="121" spans="1:35" ht="15" thickBot="1" x14ac:dyDescent="0.3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1"/>
    </row>
    <row r="122" spans="1:35" x14ac:dyDescent="0.3">
      <c r="A122" s="52"/>
      <c r="B122" s="52"/>
      <c r="C122" s="52"/>
      <c r="D122" s="52"/>
      <c r="E122" s="52"/>
      <c r="F122" s="52"/>
      <c r="AA122" s="94"/>
      <c r="AB122" s="54"/>
      <c r="AH122" s="94"/>
      <c r="AI122" s="94"/>
    </row>
    <row r="123" spans="1:35" x14ac:dyDescent="0.3">
      <c r="AA123" s="94"/>
      <c r="AB123" s="54"/>
      <c r="AH123" s="94"/>
      <c r="AI123" s="94"/>
    </row>
    <row r="124" spans="1:35" ht="15" customHeight="1" x14ac:dyDescent="0.3">
      <c r="AA124" s="94"/>
      <c r="AB124" s="54"/>
      <c r="AH124" s="94"/>
      <c r="AI124" s="94"/>
    </row>
    <row r="125" spans="1:35" ht="15" customHeight="1" x14ac:dyDescent="0.3">
      <c r="AA125" s="94"/>
      <c r="AB125" s="54"/>
      <c r="AH125" s="94"/>
      <c r="AI125" s="94"/>
    </row>
    <row r="126" spans="1:35" ht="15" customHeight="1" x14ac:dyDescent="0.3">
      <c r="A126" s="94" t="s">
        <v>71</v>
      </c>
      <c r="AA126" s="94"/>
      <c r="AB126" s="54"/>
      <c r="AH126" s="94"/>
      <c r="AI126" s="94"/>
    </row>
    <row r="127" spans="1:35" ht="15" customHeight="1" x14ac:dyDescent="0.3">
      <c r="A127" s="94" t="s">
        <v>72</v>
      </c>
      <c r="AA127" s="94"/>
      <c r="AB127" s="54"/>
      <c r="AH127" s="94"/>
      <c r="AI127" s="94"/>
    </row>
    <row r="128" spans="1:35" ht="15" customHeight="1" x14ac:dyDescent="0.3">
      <c r="AA128" s="94"/>
      <c r="AB128" s="54"/>
      <c r="AH128" s="94"/>
      <c r="AI128" s="94"/>
    </row>
    <row r="129" spans="1:39" ht="15" customHeight="1" x14ac:dyDescent="0.3">
      <c r="A129" s="94" t="s">
        <v>9</v>
      </c>
      <c r="B129" s="168" t="s">
        <v>73</v>
      </c>
      <c r="C129" s="168"/>
      <c r="D129" s="168"/>
      <c r="E129" s="168"/>
      <c r="F129" s="168"/>
      <c r="G129" s="168"/>
      <c r="H129" s="168"/>
      <c r="I129" s="168"/>
      <c r="AA129" s="94"/>
      <c r="AB129" s="54"/>
      <c r="AH129" s="94"/>
      <c r="AI129" s="94"/>
    </row>
    <row r="130" spans="1:39" ht="15" customHeight="1" x14ac:dyDescent="0.3">
      <c r="AA130" s="94"/>
      <c r="AB130" s="54"/>
      <c r="AH130" s="94"/>
      <c r="AI130" s="94"/>
      <c r="AJ130" s="55"/>
      <c r="AK130" s="55"/>
      <c r="AL130" s="55"/>
      <c r="AM130" s="55"/>
    </row>
    <row r="131" spans="1:39" ht="15" customHeight="1" x14ac:dyDescent="0.3">
      <c r="B131" s="94" t="str">
        <f>CONCATENATE(AB131,"",AC131)</f>
        <v>0.1 Servizi istituzionali, generali e di gestione</v>
      </c>
      <c r="AA131" s="94"/>
      <c r="AB131" s="54" t="s">
        <v>74</v>
      </c>
      <c r="AC131" s="94" t="s">
        <v>75</v>
      </c>
      <c r="AH131" s="94"/>
      <c r="AI131" s="94"/>
      <c r="AJ131" s="55"/>
      <c r="AK131" s="55"/>
      <c r="AL131" s="55"/>
      <c r="AM131" s="55"/>
    </row>
    <row r="132" spans="1:39" ht="15" customHeight="1" x14ac:dyDescent="0.3">
      <c r="B132" s="94" t="str">
        <f t="shared" ref="B132:B153" si="9">CONCATENATE(AB132,"",AC132)</f>
        <v>0.2 Giustizia</v>
      </c>
      <c r="AA132" s="94"/>
      <c r="AB132" s="54" t="s">
        <v>76</v>
      </c>
      <c r="AC132" s="94" t="s">
        <v>77</v>
      </c>
      <c r="AH132" s="94"/>
      <c r="AI132" s="94"/>
      <c r="AJ132" s="55"/>
      <c r="AK132" s="55"/>
      <c r="AL132" s="55"/>
      <c r="AM132" s="55"/>
    </row>
    <row r="133" spans="1:39" x14ac:dyDescent="0.3">
      <c r="B133" s="94" t="str">
        <f t="shared" si="9"/>
        <v>0.3 Ordine pubblico e sicurezza</v>
      </c>
      <c r="AA133" s="94"/>
      <c r="AB133" s="54" t="s">
        <v>78</v>
      </c>
      <c r="AC133" s="94" t="s">
        <v>79</v>
      </c>
      <c r="AH133" s="94"/>
      <c r="AI133" s="94"/>
      <c r="AJ133" s="55"/>
      <c r="AK133" s="55"/>
      <c r="AL133" s="55"/>
      <c r="AM133" s="55"/>
    </row>
    <row r="134" spans="1:39" x14ac:dyDescent="0.3">
      <c r="B134" s="94" t="str">
        <f t="shared" si="9"/>
        <v>0.4 Istruzione e diritto allo studio</v>
      </c>
      <c r="AA134" s="94"/>
      <c r="AB134" s="54" t="s">
        <v>80</v>
      </c>
      <c r="AC134" s="94" t="s">
        <v>81</v>
      </c>
      <c r="AH134" s="94"/>
      <c r="AI134" s="94"/>
      <c r="AJ134" s="56"/>
      <c r="AK134" s="56"/>
      <c r="AL134" s="56"/>
      <c r="AM134" s="55"/>
    </row>
    <row r="135" spans="1:39" x14ac:dyDescent="0.3">
      <c r="B135" s="94" t="str">
        <f t="shared" si="9"/>
        <v>0.5 Tutela e valorizzazione dei beni e delle attività culturali</v>
      </c>
      <c r="AA135" s="94"/>
      <c r="AB135" s="54" t="s">
        <v>82</v>
      </c>
      <c r="AC135" s="94" t="s">
        <v>83</v>
      </c>
      <c r="AH135" s="94"/>
      <c r="AI135" s="94"/>
      <c r="AJ135" s="55"/>
      <c r="AK135" s="55"/>
      <c r="AL135" s="55"/>
      <c r="AM135" s="55"/>
    </row>
    <row r="136" spans="1:39" x14ac:dyDescent="0.3">
      <c r="B136" s="94" t="str">
        <f t="shared" si="9"/>
        <v>0.6 Politiche giovanili, sport e tempo libero</v>
      </c>
      <c r="AA136" s="94"/>
      <c r="AB136" s="54" t="s">
        <v>84</v>
      </c>
      <c r="AC136" s="94" t="s">
        <v>85</v>
      </c>
      <c r="AH136" s="94"/>
      <c r="AI136" s="94"/>
      <c r="AJ136" s="56"/>
      <c r="AK136" s="56"/>
      <c r="AL136" s="56"/>
      <c r="AM136" s="55"/>
    </row>
    <row r="137" spans="1:39" x14ac:dyDescent="0.3">
      <c r="B137" s="94" t="str">
        <f t="shared" si="9"/>
        <v>0.7 Turismo</v>
      </c>
      <c r="AA137" s="94"/>
      <c r="AB137" s="54" t="s">
        <v>86</v>
      </c>
      <c r="AC137" s="94" t="s">
        <v>87</v>
      </c>
      <c r="AH137" s="94"/>
      <c r="AI137" s="94"/>
      <c r="AJ137" s="56"/>
      <c r="AK137" s="56"/>
      <c r="AL137" s="56"/>
      <c r="AM137" s="55"/>
    </row>
    <row r="138" spans="1:39" x14ac:dyDescent="0.3">
      <c r="B138" s="94" t="str">
        <f t="shared" si="9"/>
        <v>0.8 Assetto del territorio ed edilizia abitativa</v>
      </c>
      <c r="AA138" s="94"/>
      <c r="AB138" s="54" t="s">
        <v>88</v>
      </c>
      <c r="AC138" s="94" t="s">
        <v>89</v>
      </c>
      <c r="AH138" s="94"/>
      <c r="AI138" s="94"/>
      <c r="AJ138" s="56"/>
      <c r="AK138" s="56"/>
      <c r="AL138" s="56"/>
      <c r="AM138" s="55"/>
    </row>
    <row r="139" spans="1:39" x14ac:dyDescent="0.3">
      <c r="B139" s="94" t="str">
        <f t="shared" si="9"/>
        <v>0.9Sviluppo sostenibile e tutela del territorio e dell'ambiente</v>
      </c>
      <c r="AA139" s="94"/>
      <c r="AB139" s="54" t="s">
        <v>90</v>
      </c>
      <c r="AC139" s="94" t="s">
        <v>91</v>
      </c>
      <c r="AH139" s="94"/>
      <c r="AI139" s="94"/>
      <c r="AJ139" s="56"/>
      <c r="AK139" s="56"/>
      <c r="AL139" s="56"/>
      <c r="AM139" s="55"/>
    </row>
    <row r="140" spans="1:39" x14ac:dyDescent="0.3">
      <c r="B140" s="94" t="str">
        <f t="shared" si="9"/>
        <v>10   Trasporti e diritto alla mobilità</v>
      </c>
      <c r="AA140" s="94"/>
      <c r="AB140" s="54" t="s">
        <v>92</v>
      </c>
      <c r="AC140" s="94" t="s">
        <v>93</v>
      </c>
      <c r="AH140" s="94"/>
      <c r="AI140" s="94"/>
      <c r="AJ140" s="56"/>
      <c r="AK140" s="56"/>
      <c r="AL140" s="56"/>
      <c r="AM140" s="55"/>
    </row>
    <row r="141" spans="1:39" x14ac:dyDescent="0.3">
      <c r="B141" s="94" t="str">
        <f t="shared" si="9"/>
        <v>11    Soccorso civile</v>
      </c>
      <c r="AA141" s="94"/>
      <c r="AB141" s="54" t="s">
        <v>94</v>
      </c>
      <c r="AC141" s="94" t="s">
        <v>95</v>
      </c>
      <c r="AH141" s="94"/>
      <c r="AI141" s="94"/>
      <c r="AJ141" s="56"/>
      <c r="AK141" s="56"/>
      <c r="AL141" s="56"/>
      <c r="AM141" s="55"/>
    </row>
    <row r="142" spans="1:39" x14ac:dyDescent="0.3">
      <c r="B142" s="94" t="str">
        <f t="shared" si="9"/>
        <v>12   Diritti sociali, politiche sociali e famiglia</v>
      </c>
      <c r="AA142" s="94"/>
      <c r="AB142" s="54" t="s">
        <v>96</v>
      </c>
      <c r="AC142" s="94" t="s">
        <v>97</v>
      </c>
      <c r="AH142" s="94"/>
      <c r="AI142" s="94"/>
      <c r="AJ142" s="56"/>
      <c r="AK142" s="56"/>
      <c r="AL142" s="56"/>
      <c r="AM142" s="55"/>
    </row>
    <row r="143" spans="1:39" x14ac:dyDescent="0.3">
      <c r="B143" s="94" t="str">
        <f t="shared" si="9"/>
        <v>13   Tutela della salute</v>
      </c>
      <c r="AA143" s="94"/>
      <c r="AB143" s="54" t="s">
        <v>98</v>
      </c>
      <c r="AC143" s="94" t="s">
        <v>99</v>
      </c>
      <c r="AH143" s="94"/>
      <c r="AI143" s="94"/>
      <c r="AJ143" s="56"/>
      <c r="AK143" s="56"/>
      <c r="AL143" s="56"/>
      <c r="AM143" s="55"/>
    </row>
    <row r="144" spans="1:39" x14ac:dyDescent="0.3">
      <c r="B144" s="94" t="str">
        <f t="shared" si="9"/>
        <v>14   Sviluppo economico e competitività</v>
      </c>
      <c r="AA144" s="94"/>
      <c r="AB144" s="54" t="s">
        <v>100</v>
      </c>
      <c r="AC144" s="94" t="s">
        <v>101</v>
      </c>
      <c r="AH144" s="94"/>
      <c r="AI144" s="94"/>
      <c r="AJ144" s="56"/>
      <c r="AK144" s="56"/>
      <c r="AL144" s="56"/>
      <c r="AM144" s="55"/>
    </row>
    <row r="145" spans="1:39" x14ac:dyDescent="0.3">
      <c r="B145" s="94" t="str">
        <f t="shared" si="9"/>
        <v>15   Politiche per il lavoro e la formazione professionale</v>
      </c>
      <c r="AA145" s="94"/>
      <c r="AB145" s="54" t="s">
        <v>102</v>
      </c>
      <c r="AC145" s="94" t="s">
        <v>103</v>
      </c>
      <c r="AH145" s="94"/>
      <c r="AI145" s="94"/>
      <c r="AJ145" s="56"/>
      <c r="AK145" s="56"/>
      <c r="AL145" s="56"/>
      <c r="AM145" s="55"/>
    </row>
    <row r="146" spans="1:39" x14ac:dyDescent="0.3">
      <c r="B146" s="94" t="str">
        <f t="shared" si="9"/>
        <v>16   Agricoltura, politiche agroalimentari e pesca</v>
      </c>
      <c r="AA146" s="94"/>
      <c r="AB146" s="54" t="s">
        <v>104</v>
      </c>
      <c r="AC146" s="94" t="s">
        <v>105</v>
      </c>
      <c r="AH146" s="94"/>
      <c r="AI146" s="94"/>
      <c r="AJ146" s="56"/>
      <c r="AK146" s="56"/>
      <c r="AL146" s="56"/>
      <c r="AM146" s="55"/>
    </row>
    <row r="147" spans="1:39" x14ac:dyDescent="0.3">
      <c r="B147" s="94" t="str">
        <f t="shared" si="9"/>
        <v>17  Energia e diversificazione delle fonti energetiche</v>
      </c>
      <c r="AA147" s="94"/>
      <c r="AB147" s="54" t="s">
        <v>106</v>
      </c>
      <c r="AC147" s="94" t="s">
        <v>107</v>
      </c>
      <c r="AH147" s="94"/>
      <c r="AI147" s="94"/>
      <c r="AJ147" s="56"/>
      <c r="AK147" s="56"/>
      <c r="AL147" s="56"/>
      <c r="AM147" s="55"/>
    </row>
    <row r="148" spans="1:39" x14ac:dyDescent="0.3">
      <c r="B148" s="94" t="str">
        <f t="shared" si="9"/>
        <v>18   Relazioni con le altre autonomie territoriali e locali</v>
      </c>
      <c r="AA148" s="94"/>
      <c r="AB148" s="54" t="s">
        <v>108</v>
      </c>
      <c r="AC148" s="94" t="s">
        <v>109</v>
      </c>
      <c r="AH148" s="94"/>
      <c r="AI148" s="94"/>
      <c r="AJ148" s="56"/>
      <c r="AK148" s="56"/>
      <c r="AL148" s="56"/>
      <c r="AM148" s="55"/>
    </row>
    <row r="149" spans="1:39" x14ac:dyDescent="0.3">
      <c r="B149" s="94" t="str">
        <f t="shared" si="9"/>
        <v>19  Relazioni internazionali</v>
      </c>
      <c r="AA149" s="94"/>
      <c r="AB149" s="54" t="s">
        <v>110</v>
      </c>
      <c r="AC149" s="94" t="s">
        <v>111</v>
      </c>
      <c r="AH149" s="94"/>
      <c r="AI149" s="94"/>
      <c r="AJ149" s="56"/>
      <c r="AK149" s="56"/>
      <c r="AL149" s="56"/>
      <c r="AM149" s="55"/>
    </row>
    <row r="150" spans="1:39" x14ac:dyDescent="0.3">
      <c r="B150" s="94" t="str">
        <f t="shared" si="9"/>
        <v>20   Fondi e accantonamenti</v>
      </c>
      <c r="AA150" s="94"/>
      <c r="AB150" s="54" t="s">
        <v>112</v>
      </c>
      <c r="AC150" s="94" t="s">
        <v>113</v>
      </c>
      <c r="AH150" s="94"/>
      <c r="AI150" s="94"/>
      <c r="AJ150" s="56"/>
      <c r="AK150" s="56"/>
      <c r="AL150" s="56"/>
      <c r="AM150" s="55"/>
    </row>
    <row r="151" spans="1:39" x14ac:dyDescent="0.3">
      <c r="B151" s="94" t="str">
        <f t="shared" si="9"/>
        <v>50   Debito pubblico</v>
      </c>
      <c r="AA151" s="94"/>
      <c r="AB151" s="54" t="s">
        <v>114</v>
      </c>
      <c r="AC151" s="94" t="s">
        <v>115</v>
      </c>
      <c r="AH151" s="94"/>
      <c r="AI151" s="94"/>
      <c r="AJ151" s="56"/>
      <c r="AK151" s="56"/>
      <c r="AL151" s="56"/>
      <c r="AM151" s="55"/>
    </row>
    <row r="152" spans="1:39" x14ac:dyDescent="0.3">
      <c r="B152" s="94" t="str">
        <f t="shared" si="9"/>
        <v>60   Anticipazioni finanziarie</v>
      </c>
      <c r="AA152" s="94"/>
      <c r="AB152" s="54" t="s">
        <v>116</v>
      </c>
      <c r="AC152" s="94" t="s">
        <v>117</v>
      </c>
      <c r="AH152" s="94"/>
      <c r="AI152" s="94"/>
      <c r="AJ152" s="56"/>
      <c r="AK152" s="56"/>
      <c r="AL152" s="56"/>
      <c r="AM152" s="55"/>
    </row>
    <row r="153" spans="1:39" ht="15" customHeight="1" x14ac:dyDescent="0.3">
      <c r="B153" s="94" t="str">
        <f t="shared" si="9"/>
        <v>99  Servizi per conto terzi</v>
      </c>
      <c r="AA153" s="94"/>
      <c r="AB153" s="54" t="s">
        <v>118</v>
      </c>
      <c r="AC153" s="94" t="s">
        <v>119</v>
      </c>
      <c r="AH153" s="94"/>
      <c r="AI153" s="94"/>
      <c r="AJ153" s="94"/>
      <c r="AK153" s="94"/>
      <c r="AL153" s="94"/>
      <c r="AM153" s="94"/>
    </row>
    <row r="154" spans="1:39" ht="15" customHeight="1" x14ac:dyDescent="0.3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AA154" s="94"/>
      <c r="AB154" s="54"/>
      <c r="AH154" s="94"/>
      <c r="AI154" s="94"/>
      <c r="AJ154" s="57"/>
      <c r="AK154" s="57"/>
      <c r="AL154" s="57"/>
      <c r="AM154" s="57"/>
    </row>
    <row r="155" spans="1:39" s="56" customFormat="1" x14ac:dyDescent="0.3">
      <c r="A155" s="94"/>
      <c r="B155" s="168" t="s">
        <v>120</v>
      </c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54"/>
      <c r="AC155" s="94"/>
      <c r="AD155" s="94"/>
      <c r="AE155" s="94"/>
      <c r="AF155" s="94"/>
      <c r="AG155" s="94"/>
      <c r="AH155" s="94"/>
      <c r="AI155" s="94"/>
    </row>
    <row r="156" spans="1:39" s="56" customFormat="1" x14ac:dyDescent="0.3">
      <c r="A156" s="94"/>
      <c r="B156" s="94" t="str">
        <f t="shared" ref="B156:B218" si="10">CONCATENATE(AB156,"",AC156)</f>
        <v>0.1   Organi istituzionali</v>
      </c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54" t="s">
        <v>121</v>
      </c>
      <c r="AC156" s="94" t="s">
        <v>122</v>
      </c>
      <c r="AD156" s="94"/>
      <c r="AE156" s="94"/>
      <c r="AF156" s="94"/>
      <c r="AG156" s="94"/>
      <c r="AH156" s="94"/>
      <c r="AI156" s="94"/>
    </row>
    <row r="157" spans="1:39" s="56" customFormat="1" x14ac:dyDescent="0.3">
      <c r="A157" s="94"/>
      <c r="B157" s="94" t="str">
        <f t="shared" si="10"/>
        <v>0.2   Segreteria generale</v>
      </c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54" t="s">
        <v>123</v>
      </c>
      <c r="AC157" s="94" t="s">
        <v>124</v>
      </c>
      <c r="AD157" s="94"/>
      <c r="AE157" s="94"/>
      <c r="AF157" s="94"/>
      <c r="AG157" s="94"/>
      <c r="AH157" s="94"/>
      <c r="AI157" s="94"/>
    </row>
    <row r="158" spans="1:39" s="56" customFormat="1" x14ac:dyDescent="0.3">
      <c r="A158" s="94"/>
      <c r="B158" s="94" t="str">
        <f t="shared" si="10"/>
        <v>0.3 Gestione economica, finanziaria, programmazione e provveditorato</v>
      </c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54" t="s">
        <v>78</v>
      </c>
      <c r="AC158" s="94" t="s">
        <v>125</v>
      </c>
      <c r="AD158" s="94"/>
      <c r="AE158" s="94"/>
      <c r="AF158" s="94"/>
      <c r="AG158" s="94"/>
      <c r="AH158" s="94"/>
      <c r="AI158" s="94"/>
    </row>
    <row r="159" spans="1:39" s="56" customFormat="1" x14ac:dyDescent="0.3">
      <c r="A159" s="94"/>
      <c r="B159" s="94" t="str">
        <f t="shared" si="10"/>
        <v>0.4 Gestione delle entrate tributarie e servizi fiscal</v>
      </c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54" t="s">
        <v>80</v>
      </c>
      <c r="AC159" s="94" t="s">
        <v>126</v>
      </c>
      <c r="AD159" s="94"/>
      <c r="AE159" s="94"/>
      <c r="AF159" s="94"/>
      <c r="AG159" s="94"/>
      <c r="AH159" s="94"/>
      <c r="AI159" s="94"/>
    </row>
    <row r="160" spans="1:39" s="56" customFormat="1" x14ac:dyDescent="0.3">
      <c r="A160" s="94"/>
      <c r="B160" s="94" t="str">
        <f t="shared" si="10"/>
        <v>0.5 Gestione dei beni demaniali e patrimo</v>
      </c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54" t="s">
        <v>82</v>
      </c>
      <c r="AC160" s="94" t="s">
        <v>127</v>
      </c>
      <c r="AD160" s="94"/>
      <c r="AE160" s="94"/>
      <c r="AF160" s="94"/>
      <c r="AG160" s="94"/>
      <c r="AH160" s="94"/>
      <c r="AI160" s="94"/>
    </row>
    <row r="161" spans="1:35" s="56" customFormat="1" x14ac:dyDescent="0.3">
      <c r="A161" s="94"/>
      <c r="B161" s="94" t="str">
        <f t="shared" si="10"/>
        <v>0.6 Ufficio tecnico</v>
      </c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54" t="s">
        <v>84</v>
      </c>
      <c r="AC161" s="94" t="s">
        <v>128</v>
      </c>
      <c r="AD161" s="94"/>
      <c r="AE161" s="94"/>
      <c r="AF161" s="94"/>
      <c r="AG161" s="94"/>
      <c r="AH161" s="94"/>
      <c r="AI161" s="94"/>
    </row>
    <row r="162" spans="1:35" s="56" customFormat="1" x14ac:dyDescent="0.3">
      <c r="A162" s="94"/>
      <c r="B162" s="94" t="str">
        <f t="shared" si="10"/>
        <v>0.7  Elezioni e consultazioni popolari - Anagrafe e stato civile</v>
      </c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54" t="s">
        <v>129</v>
      </c>
      <c r="AC162" s="94" t="s">
        <v>130</v>
      </c>
      <c r="AD162" s="94"/>
      <c r="AE162" s="94"/>
      <c r="AF162" s="94"/>
      <c r="AG162" s="94"/>
      <c r="AH162" s="94"/>
      <c r="AI162" s="94"/>
    </row>
    <row r="163" spans="1:35" s="56" customFormat="1" x14ac:dyDescent="0.3">
      <c r="A163" s="94"/>
      <c r="B163" s="94" t="str">
        <f t="shared" si="10"/>
        <v>0.8 Statistica e sistemi informativi</v>
      </c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54" t="s">
        <v>88</v>
      </c>
      <c r="AC163" s="94" t="s">
        <v>131</v>
      </c>
      <c r="AD163" s="94"/>
      <c r="AE163" s="94"/>
      <c r="AF163" s="94"/>
      <c r="AG163" s="94"/>
      <c r="AH163" s="94"/>
      <c r="AI163" s="94"/>
    </row>
    <row r="164" spans="1:35" s="56" customFormat="1" x14ac:dyDescent="0.3">
      <c r="A164" s="94"/>
      <c r="B164" s="94" t="str">
        <f t="shared" si="10"/>
        <v>0.9 Assistenza tecnico-amministrativa agli enti locali</v>
      </c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54" t="s">
        <v>132</v>
      </c>
      <c r="AC164" s="94" t="s">
        <v>133</v>
      </c>
      <c r="AD164" s="94"/>
      <c r="AE164" s="94"/>
      <c r="AF164" s="94"/>
      <c r="AG164" s="94"/>
      <c r="AH164" s="94"/>
      <c r="AI164" s="94"/>
    </row>
    <row r="165" spans="1:35" s="56" customFormat="1" x14ac:dyDescent="0.3">
      <c r="A165" s="94"/>
      <c r="B165" s="94" t="str">
        <f t="shared" si="10"/>
        <v>10 Risorse umane</v>
      </c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54" t="s">
        <v>134</v>
      </c>
      <c r="AC165" s="94" t="s">
        <v>135</v>
      </c>
      <c r="AD165" s="94"/>
      <c r="AE165" s="94"/>
      <c r="AF165" s="94"/>
      <c r="AG165" s="94"/>
      <c r="AH165" s="94"/>
      <c r="AI165" s="94"/>
    </row>
    <row r="166" spans="1:35" s="56" customFormat="1" x14ac:dyDescent="0.3">
      <c r="A166" s="94"/>
      <c r="B166" s="94" t="str">
        <f t="shared" si="10"/>
        <v>11 Altri servizi generali</v>
      </c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54" t="s">
        <v>136</v>
      </c>
      <c r="AC166" s="94" t="s">
        <v>137</v>
      </c>
      <c r="AD166" s="94"/>
      <c r="AE166" s="94"/>
      <c r="AF166" s="94"/>
      <c r="AG166" s="94"/>
      <c r="AH166" s="94"/>
      <c r="AI166" s="94"/>
    </row>
    <row r="167" spans="1:35" s="56" customFormat="1" x14ac:dyDescent="0.3">
      <c r="A167" s="94"/>
      <c r="B167" s="94" t="str">
        <f t="shared" si="10"/>
        <v>0.1  Uffici giudiziari</v>
      </c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54" t="s">
        <v>138</v>
      </c>
      <c r="AC167" s="94" t="s">
        <v>139</v>
      </c>
      <c r="AD167" s="94"/>
      <c r="AE167" s="94"/>
      <c r="AF167" s="94"/>
      <c r="AG167" s="94"/>
      <c r="AH167" s="94"/>
      <c r="AI167" s="94"/>
    </row>
    <row r="168" spans="1:35" s="56" customFormat="1" x14ac:dyDescent="0.3">
      <c r="A168" s="94"/>
      <c r="B168" s="94" t="str">
        <f t="shared" si="10"/>
        <v>0.2 Casa circondariale e altri servizi</v>
      </c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54" t="s">
        <v>76</v>
      </c>
      <c r="AC168" s="94" t="s">
        <v>140</v>
      </c>
      <c r="AD168" s="94"/>
      <c r="AE168" s="94"/>
      <c r="AF168" s="94"/>
      <c r="AG168" s="94"/>
      <c r="AH168" s="94"/>
      <c r="AI168" s="94"/>
    </row>
    <row r="169" spans="1:35" s="56" customFormat="1" x14ac:dyDescent="0.3">
      <c r="A169" s="94"/>
      <c r="B169" s="94" t="str">
        <f t="shared" si="10"/>
        <v>0.1 Polizia locale e amministrativa</v>
      </c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54" t="s">
        <v>74</v>
      </c>
      <c r="AC169" s="94" t="s">
        <v>141</v>
      </c>
      <c r="AD169" s="94"/>
      <c r="AE169" s="94"/>
      <c r="AF169" s="94"/>
      <c r="AG169" s="94"/>
      <c r="AH169" s="94"/>
      <c r="AI169" s="94"/>
    </row>
    <row r="170" spans="1:35" s="56" customFormat="1" x14ac:dyDescent="0.3">
      <c r="A170" s="94"/>
      <c r="B170" s="94" t="str">
        <f t="shared" si="10"/>
        <v>0.2 Sistema integrato di sicurezza urbana</v>
      </c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54" t="s">
        <v>76</v>
      </c>
      <c r="AC170" s="94" t="s">
        <v>142</v>
      </c>
      <c r="AD170" s="94"/>
      <c r="AE170" s="94"/>
      <c r="AF170" s="94"/>
      <c r="AG170" s="94"/>
      <c r="AH170" s="94"/>
      <c r="AI170" s="94"/>
    </row>
    <row r="171" spans="1:35" s="56" customFormat="1" x14ac:dyDescent="0.3">
      <c r="A171" s="94"/>
      <c r="B171" s="94" t="str">
        <f t="shared" si="10"/>
        <v>0.1 Istruzione prescolastica</v>
      </c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54" t="s">
        <v>74</v>
      </c>
      <c r="AC171" s="94" t="s">
        <v>143</v>
      </c>
      <c r="AD171" s="94"/>
      <c r="AE171" s="94"/>
      <c r="AF171" s="94"/>
      <c r="AG171" s="94"/>
      <c r="AH171" s="94"/>
      <c r="AI171" s="94"/>
    </row>
    <row r="172" spans="1:35" s="56" customFormat="1" x14ac:dyDescent="0.3">
      <c r="A172" s="94"/>
      <c r="B172" s="94" t="str">
        <f t="shared" si="10"/>
        <v>0.2 Altri ordini di istruzione non universitaria</v>
      </c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54" t="s">
        <v>76</v>
      </c>
      <c r="AC172" s="94" t="s">
        <v>144</v>
      </c>
      <c r="AD172" s="94"/>
      <c r="AE172" s="94"/>
      <c r="AF172" s="94"/>
      <c r="AG172" s="94"/>
      <c r="AH172" s="94"/>
      <c r="AI172" s="94"/>
    </row>
    <row r="173" spans="1:35" s="56" customFormat="1" x14ac:dyDescent="0.3">
      <c r="A173" s="94"/>
      <c r="B173" s="94" t="str">
        <f t="shared" si="10"/>
        <v>0.4 Istruzione universitaria</v>
      </c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54" t="s">
        <v>80</v>
      </c>
      <c r="AC173" s="94" t="s">
        <v>145</v>
      </c>
      <c r="AD173" s="94"/>
      <c r="AE173" s="94"/>
      <c r="AF173" s="94"/>
      <c r="AG173" s="94"/>
      <c r="AH173" s="94"/>
      <c r="AI173" s="94"/>
    </row>
    <row r="174" spans="1:35" s="56" customFormat="1" x14ac:dyDescent="0.3">
      <c r="A174" s="94"/>
      <c r="B174" s="94" t="str">
        <f t="shared" si="10"/>
        <v>0.5 Istruzione tecnica superiore</v>
      </c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54" t="s">
        <v>82</v>
      </c>
      <c r="AC174" s="94" t="s">
        <v>146</v>
      </c>
      <c r="AD174" s="94"/>
      <c r="AE174" s="94"/>
      <c r="AF174" s="94"/>
      <c r="AG174" s="94"/>
      <c r="AH174" s="94"/>
      <c r="AI174" s="94"/>
    </row>
    <row r="175" spans="1:35" s="56" customFormat="1" x14ac:dyDescent="0.3">
      <c r="A175" s="94"/>
      <c r="B175" s="94" t="str">
        <f t="shared" si="10"/>
        <v>0.6 Servizi ausiliari all’istruzione</v>
      </c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54" t="s">
        <v>84</v>
      </c>
      <c r="AC175" s="94" t="s">
        <v>147</v>
      </c>
      <c r="AD175" s="94"/>
      <c r="AE175" s="94"/>
      <c r="AF175" s="94"/>
      <c r="AG175" s="94"/>
      <c r="AH175" s="94"/>
      <c r="AI175" s="94"/>
    </row>
    <row r="176" spans="1:35" s="56" customFormat="1" x14ac:dyDescent="0.3">
      <c r="A176" s="94"/>
      <c r="B176" s="94" t="str">
        <f t="shared" si="10"/>
        <v>0.7  Diritto allo studio</v>
      </c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54" t="s">
        <v>129</v>
      </c>
      <c r="AC176" s="94" t="s">
        <v>148</v>
      </c>
      <c r="AD176" s="94"/>
      <c r="AE176" s="94"/>
      <c r="AF176" s="94"/>
      <c r="AG176" s="94"/>
      <c r="AH176" s="94"/>
      <c r="AI176" s="94"/>
    </row>
    <row r="177" spans="1:35" s="56" customFormat="1" x14ac:dyDescent="0.3">
      <c r="A177" s="94"/>
      <c r="B177" s="94" t="str">
        <f t="shared" si="10"/>
        <v>0.1 Valorizzazione dei beni di interesse storico</v>
      </c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54" t="s">
        <v>74</v>
      </c>
      <c r="AC177" s="94" t="s">
        <v>149</v>
      </c>
      <c r="AD177" s="94"/>
      <c r="AE177" s="94"/>
      <c r="AF177" s="94"/>
      <c r="AG177" s="94"/>
      <c r="AH177" s="94"/>
      <c r="AI177" s="94"/>
    </row>
    <row r="178" spans="1:35" s="56" customFormat="1" x14ac:dyDescent="0.3">
      <c r="A178" s="94"/>
      <c r="B178" s="94" t="str">
        <f t="shared" si="10"/>
        <v>0.2 Attività culturali e interventi diversi nel settore culturale</v>
      </c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54" t="s">
        <v>76</v>
      </c>
      <c r="AC178" s="94" t="s">
        <v>150</v>
      </c>
      <c r="AD178" s="94"/>
      <c r="AE178" s="94"/>
      <c r="AF178" s="94"/>
      <c r="AG178" s="94"/>
      <c r="AH178" s="94"/>
      <c r="AI178" s="94"/>
    </row>
    <row r="179" spans="1:35" s="56" customFormat="1" x14ac:dyDescent="0.3">
      <c r="A179" s="94"/>
      <c r="B179" s="94" t="str">
        <f t="shared" si="10"/>
        <v>0.1 Sport e tempo libero</v>
      </c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54" t="s">
        <v>74</v>
      </c>
      <c r="AC179" s="94" t="s">
        <v>151</v>
      </c>
      <c r="AD179" s="94"/>
      <c r="AE179" s="94"/>
      <c r="AF179" s="94"/>
      <c r="AG179" s="94"/>
      <c r="AH179" s="94"/>
      <c r="AI179" s="94"/>
    </row>
    <row r="180" spans="1:35" s="56" customFormat="1" x14ac:dyDescent="0.3">
      <c r="A180" s="94"/>
      <c r="B180" s="94" t="str">
        <f t="shared" si="10"/>
        <v>0.2 Giovani</v>
      </c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54" t="s">
        <v>76</v>
      </c>
      <c r="AC180" s="94" t="s">
        <v>152</v>
      </c>
      <c r="AD180" s="94"/>
      <c r="AE180" s="94"/>
      <c r="AF180" s="94"/>
      <c r="AG180" s="94"/>
      <c r="AH180" s="94"/>
      <c r="AI180" s="94"/>
    </row>
    <row r="181" spans="1:35" s="56" customFormat="1" x14ac:dyDescent="0.3">
      <c r="A181" s="94"/>
      <c r="B181" s="94" t="str">
        <f t="shared" si="10"/>
        <v>0.1 Sviluppo e valorizzazione del turismo</v>
      </c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54" t="s">
        <v>74</v>
      </c>
      <c r="AC181" s="94" t="s">
        <v>153</v>
      </c>
      <c r="AD181" s="94"/>
      <c r="AE181" s="94"/>
      <c r="AF181" s="94"/>
      <c r="AG181" s="94"/>
      <c r="AH181" s="94"/>
      <c r="AI181" s="94"/>
    </row>
    <row r="182" spans="1:35" s="56" customFormat="1" x14ac:dyDescent="0.3">
      <c r="A182" s="94"/>
      <c r="B182" s="94" t="str">
        <f t="shared" si="10"/>
        <v>0.1  Urbanistica e assetto del territorio</v>
      </c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54" t="s">
        <v>138</v>
      </c>
      <c r="AC182" s="94" t="s">
        <v>154</v>
      </c>
      <c r="AD182" s="94"/>
      <c r="AE182" s="94"/>
      <c r="AF182" s="94"/>
      <c r="AG182" s="94"/>
      <c r="AH182" s="94"/>
      <c r="AI182" s="94"/>
    </row>
    <row r="183" spans="1:35" s="56" customFormat="1" x14ac:dyDescent="0.3">
      <c r="A183" s="94"/>
      <c r="B183" s="94" t="str">
        <f t="shared" si="10"/>
        <v>0.2 Edilizia residenziale pubblica e locale e piani di edilizia economico-popolare</v>
      </c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  <c r="AA183" s="94"/>
      <c r="AB183" s="54" t="s">
        <v>76</v>
      </c>
      <c r="AC183" s="94" t="s">
        <v>155</v>
      </c>
      <c r="AD183" s="94"/>
      <c r="AE183" s="94"/>
      <c r="AF183" s="94"/>
      <c r="AG183" s="94"/>
      <c r="AH183" s="94"/>
      <c r="AI183" s="94"/>
    </row>
    <row r="184" spans="1:35" s="56" customFormat="1" x14ac:dyDescent="0.3">
      <c r="A184" s="94"/>
      <c r="B184" s="94" t="str">
        <f t="shared" si="10"/>
        <v>0.1 Difesa del suolo</v>
      </c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54" t="s">
        <v>74</v>
      </c>
      <c r="AC184" s="94" t="s">
        <v>156</v>
      </c>
      <c r="AD184" s="94"/>
      <c r="AE184" s="94"/>
      <c r="AF184" s="94"/>
      <c r="AG184" s="94"/>
      <c r="AH184" s="94"/>
      <c r="AI184" s="94"/>
    </row>
    <row r="185" spans="1:35" s="56" customFormat="1" x14ac:dyDescent="0.3">
      <c r="A185" s="94"/>
      <c r="B185" s="94" t="str">
        <f t="shared" si="10"/>
        <v>0.2 Tutela, valorizzazione e recupero ambientale</v>
      </c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54" t="s">
        <v>76</v>
      </c>
      <c r="AC185" s="94" t="s">
        <v>157</v>
      </c>
      <c r="AD185" s="94"/>
      <c r="AE185" s="94"/>
      <c r="AF185" s="94"/>
      <c r="AG185" s="94"/>
      <c r="AH185" s="94"/>
      <c r="AI185" s="94"/>
    </row>
    <row r="186" spans="1:35" s="56" customFormat="1" x14ac:dyDescent="0.3">
      <c r="A186" s="94"/>
      <c r="B186" s="94" t="str">
        <f t="shared" si="10"/>
        <v>0.3 Rifiuti</v>
      </c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54" t="s">
        <v>78</v>
      </c>
      <c r="AC186" s="94" t="s">
        <v>158</v>
      </c>
      <c r="AD186" s="94"/>
      <c r="AE186" s="94"/>
      <c r="AF186" s="94"/>
      <c r="AG186" s="94"/>
      <c r="AH186" s="94"/>
      <c r="AI186" s="94"/>
    </row>
    <row r="187" spans="1:35" s="56" customFormat="1" x14ac:dyDescent="0.3">
      <c r="A187" s="94"/>
      <c r="B187" s="94" t="str">
        <f t="shared" si="10"/>
        <v>0.4 Servizio idrico integrato</v>
      </c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54" t="s">
        <v>80</v>
      </c>
      <c r="AC187" s="94" t="s">
        <v>159</v>
      </c>
      <c r="AD187" s="94"/>
      <c r="AE187" s="94"/>
      <c r="AF187" s="94"/>
      <c r="AG187" s="94"/>
      <c r="AH187" s="94"/>
      <c r="AI187" s="94"/>
    </row>
    <row r="188" spans="1:35" s="56" customFormat="1" x14ac:dyDescent="0.3">
      <c r="A188" s="94"/>
      <c r="B188" s="94" t="str">
        <f t="shared" si="10"/>
        <v>0.5 Aree protette, parchi naturali, protezione naturalistica e forestazione</v>
      </c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54" t="s">
        <v>82</v>
      </c>
      <c r="AC188" s="94" t="s">
        <v>160</v>
      </c>
      <c r="AD188" s="94"/>
      <c r="AE188" s="94"/>
      <c r="AF188" s="94"/>
      <c r="AG188" s="94"/>
      <c r="AH188" s="94"/>
      <c r="AI188" s="94"/>
    </row>
    <row r="189" spans="1:35" s="56" customFormat="1" x14ac:dyDescent="0.3">
      <c r="A189" s="94"/>
      <c r="B189" s="94" t="str">
        <f t="shared" si="10"/>
        <v>0.6 Tutela e valorizzazione delle risorse idriche</v>
      </c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  <c r="AA189" s="94"/>
      <c r="AB189" s="54" t="s">
        <v>84</v>
      </c>
      <c r="AC189" s="94" t="s">
        <v>161</v>
      </c>
      <c r="AD189" s="94"/>
      <c r="AE189" s="94"/>
      <c r="AF189" s="94"/>
      <c r="AG189" s="94"/>
      <c r="AH189" s="94"/>
      <c r="AI189" s="94"/>
    </row>
    <row r="190" spans="1:35" s="56" customFormat="1" x14ac:dyDescent="0.3">
      <c r="A190" s="94"/>
      <c r="B190" s="94" t="str">
        <f t="shared" si="10"/>
        <v>0.7 Sviluppo sostenibile territorio montano piccoli Comuni</v>
      </c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54" t="s">
        <v>86</v>
      </c>
      <c r="AC190" s="94" t="s">
        <v>162</v>
      </c>
      <c r="AD190" s="94"/>
      <c r="AE190" s="94"/>
      <c r="AF190" s="94"/>
      <c r="AG190" s="94"/>
      <c r="AH190" s="94"/>
      <c r="AI190" s="94"/>
    </row>
    <row r="191" spans="1:35" s="56" customFormat="1" x14ac:dyDescent="0.3">
      <c r="A191" s="94"/>
      <c r="B191" s="94" t="str">
        <f t="shared" si="10"/>
        <v>0.8 Qualità dell'aria e riduzione dell'inquinamento</v>
      </c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/>
      <c r="AB191" s="54" t="s">
        <v>88</v>
      </c>
      <c r="AC191" s="94" t="s">
        <v>163</v>
      </c>
      <c r="AD191" s="94"/>
      <c r="AE191" s="94"/>
      <c r="AF191" s="94"/>
      <c r="AG191" s="94"/>
      <c r="AH191" s="94"/>
      <c r="AI191" s="94"/>
    </row>
    <row r="192" spans="1:35" s="56" customFormat="1" x14ac:dyDescent="0.3">
      <c r="A192" s="94"/>
      <c r="B192" s="94" t="str">
        <f t="shared" si="10"/>
        <v>0.1 Trasporto ferroviario</v>
      </c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54" t="s">
        <v>74</v>
      </c>
      <c r="AC192" s="94" t="s">
        <v>164</v>
      </c>
      <c r="AD192" s="94"/>
      <c r="AE192" s="94"/>
      <c r="AF192" s="94"/>
      <c r="AG192" s="94"/>
      <c r="AH192" s="94"/>
      <c r="AI192" s="94"/>
    </row>
    <row r="193" spans="1:35" s="56" customFormat="1" x14ac:dyDescent="0.3">
      <c r="A193" s="94"/>
      <c r="B193" s="94" t="str">
        <f t="shared" si="10"/>
        <v>0.2 Trasporto pubblico locale</v>
      </c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54" t="s">
        <v>76</v>
      </c>
      <c r="AC193" s="94" t="s">
        <v>165</v>
      </c>
      <c r="AD193" s="94"/>
      <c r="AE193" s="94"/>
      <c r="AF193" s="94"/>
      <c r="AG193" s="94"/>
      <c r="AH193" s="94"/>
      <c r="AI193" s="94"/>
    </row>
    <row r="194" spans="1:35" s="56" customFormat="1" x14ac:dyDescent="0.3">
      <c r="A194" s="94"/>
      <c r="B194" s="94" t="str">
        <f t="shared" si="10"/>
        <v>0.3 Trasporto per vie d'acqua</v>
      </c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  <c r="AB194" s="54" t="s">
        <v>78</v>
      </c>
      <c r="AC194" s="94" t="s">
        <v>166</v>
      </c>
      <c r="AD194" s="94"/>
      <c r="AE194" s="94"/>
      <c r="AF194" s="94"/>
      <c r="AG194" s="94"/>
      <c r="AH194" s="94"/>
      <c r="AI194" s="94"/>
    </row>
    <row r="195" spans="1:35" s="56" customFormat="1" x14ac:dyDescent="0.3">
      <c r="A195" s="94"/>
      <c r="B195" s="94" t="str">
        <f t="shared" si="10"/>
        <v>0.4 Altre modalità di trasporto</v>
      </c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54" t="s">
        <v>80</v>
      </c>
      <c r="AC195" s="94" t="s">
        <v>167</v>
      </c>
      <c r="AD195" s="94"/>
      <c r="AE195" s="94"/>
      <c r="AF195" s="94"/>
      <c r="AG195" s="94"/>
      <c r="AH195" s="94"/>
      <c r="AI195" s="94"/>
    </row>
    <row r="196" spans="1:35" s="56" customFormat="1" x14ac:dyDescent="0.3">
      <c r="A196" s="94"/>
      <c r="B196" s="94" t="str">
        <f t="shared" si="10"/>
        <v>0.5  Viabilità e infrastrutture stradali</v>
      </c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  <c r="AA196" s="94"/>
      <c r="AB196" s="54" t="s">
        <v>168</v>
      </c>
      <c r="AC196" s="94" t="s">
        <v>169</v>
      </c>
      <c r="AD196" s="94"/>
      <c r="AE196" s="94"/>
      <c r="AF196" s="94"/>
      <c r="AG196" s="94"/>
      <c r="AH196" s="94"/>
      <c r="AI196" s="94"/>
    </row>
    <row r="197" spans="1:35" s="56" customFormat="1" x14ac:dyDescent="0.3">
      <c r="A197" s="94"/>
      <c r="B197" s="94" t="str">
        <f t="shared" si="10"/>
        <v>0.1  Sistema di protezione civile</v>
      </c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54" t="s">
        <v>138</v>
      </c>
      <c r="AC197" s="94" t="s">
        <v>170</v>
      </c>
      <c r="AD197" s="94"/>
      <c r="AE197" s="94"/>
      <c r="AF197" s="94"/>
      <c r="AG197" s="94"/>
      <c r="AH197" s="94"/>
      <c r="AI197" s="94"/>
    </row>
    <row r="198" spans="1:35" s="56" customFormat="1" x14ac:dyDescent="0.3">
      <c r="A198" s="94"/>
      <c r="B198" s="94" t="str">
        <f t="shared" si="10"/>
        <v>0.2   Interventi a seguito di calamità naturali</v>
      </c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  <c r="AA198" s="94"/>
      <c r="AB198" s="54" t="s">
        <v>123</v>
      </c>
      <c r="AC198" s="94" t="s">
        <v>171</v>
      </c>
      <c r="AD198" s="94"/>
      <c r="AE198" s="94"/>
      <c r="AF198" s="94"/>
      <c r="AG198" s="94"/>
      <c r="AH198" s="94"/>
      <c r="AI198" s="94"/>
    </row>
    <row r="199" spans="1:35" s="56" customFormat="1" x14ac:dyDescent="0.3">
      <c r="A199" s="94"/>
      <c r="B199" s="94" t="str">
        <f t="shared" si="10"/>
        <v>0.1   Interventi per l'infanzia e i minori e per asili nido</v>
      </c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  <c r="AA199" s="94"/>
      <c r="AB199" s="54" t="s">
        <v>121</v>
      </c>
      <c r="AC199" s="94" t="s">
        <v>172</v>
      </c>
      <c r="AD199" s="94"/>
      <c r="AE199" s="94"/>
      <c r="AF199" s="94"/>
      <c r="AG199" s="94"/>
      <c r="AH199" s="94"/>
      <c r="AI199" s="94"/>
    </row>
    <row r="200" spans="1:35" s="56" customFormat="1" x14ac:dyDescent="0.3">
      <c r="A200" s="94"/>
      <c r="B200" s="94" t="str">
        <f t="shared" si="10"/>
        <v>0.2  Interventi per la disabilità</v>
      </c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54" t="s">
        <v>173</v>
      </c>
      <c r="AC200" s="94" t="s">
        <v>174</v>
      </c>
      <c r="AD200" s="94"/>
      <c r="AE200" s="94"/>
      <c r="AF200" s="94"/>
      <c r="AG200" s="94"/>
      <c r="AH200" s="94"/>
      <c r="AI200" s="94"/>
    </row>
    <row r="201" spans="1:35" s="56" customFormat="1" x14ac:dyDescent="0.3">
      <c r="A201" s="94"/>
      <c r="B201" s="94" t="str">
        <f t="shared" si="10"/>
        <v>0.3  Interventi per gli anziani</v>
      </c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54" t="s">
        <v>175</v>
      </c>
      <c r="AC201" s="94" t="s">
        <v>176</v>
      </c>
      <c r="AD201" s="94"/>
      <c r="AE201" s="94"/>
      <c r="AF201" s="94"/>
      <c r="AG201" s="94"/>
      <c r="AH201" s="94"/>
      <c r="AI201" s="94"/>
    </row>
    <row r="202" spans="1:35" s="56" customFormat="1" x14ac:dyDescent="0.3">
      <c r="A202" s="94"/>
      <c r="B202" s="94" t="str">
        <f t="shared" si="10"/>
        <v>0.4  Interventi per soggetti a rischio di esclusione sociale</v>
      </c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54" t="s">
        <v>177</v>
      </c>
      <c r="AC202" s="94" t="s">
        <v>178</v>
      </c>
      <c r="AD202" s="94"/>
      <c r="AE202" s="94"/>
      <c r="AF202" s="94"/>
      <c r="AG202" s="94"/>
      <c r="AH202" s="94"/>
      <c r="AI202" s="94"/>
    </row>
    <row r="203" spans="1:35" s="56" customFormat="1" x14ac:dyDescent="0.3">
      <c r="A203" s="94"/>
      <c r="B203" s="94" t="str">
        <f t="shared" si="10"/>
        <v>0.5 Interventi per le famiglie</v>
      </c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54" t="s">
        <v>82</v>
      </c>
      <c r="AC203" s="94" t="s">
        <v>179</v>
      </c>
      <c r="AD203" s="94"/>
      <c r="AE203" s="94"/>
      <c r="AF203" s="94"/>
      <c r="AG203" s="94"/>
      <c r="AH203" s="94"/>
      <c r="AI203" s="94"/>
    </row>
    <row r="204" spans="1:35" s="56" customFormat="1" x14ac:dyDescent="0.3">
      <c r="A204" s="94"/>
      <c r="B204" s="94" t="str">
        <f t="shared" si="10"/>
        <v>0.6 Interventi per il diritto alla casa</v>
      </c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54" t="s">
        <v>84</v>
      </c>
      <c r="AC204" s="94" t="s">
        <v>180</v>
      </c>
      <c r="AD204" s="94"/>
      <c r="AE204" s="94"/>
      <c r="AF204" s="94"/>
      <c r="AG204" s="94"/>
      <c r="AH204" s="94"/>
      <c r="AI204" s="94"/>
    </row>
    <row r="205" spans="1:35" s="56" customFormat="1" x14ac:dyDescent="0.3">
      <c r="A205" s="94"/>
      <c r="B205" s="94" t="str">
        <f t="shared" si="10"/>
        <v>0.7 Programmazione e governo della rete dei servizi sociosanitari e sociali</v>
      </c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54" t="s">
        <v>86</v>
      </c>
      <c r="AC205" s="94" t="s">
        <v>181</v>
      </c>
      <c r="AD205" s="94"/>
      <c r="AE205" s="94"/>
      <c r="AF205" s="94"/>
      <c r="AG205" s="94"/>
      <c r="AH205" s="94"/>
      <c r="AI205" s="94"/>
    </row>
    <row r="206" spans="1:35" s="56" customFormat="1" x14ac:dyDescent="0.3">
      <c r="A206" s="94"/>
      <c r="B206" s="94" t="str">
        <f t="shared" si="10"/>
        <v>0.8 Cooperazione e associazionismo</v>
      </c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54" t="s">
        <v>88</v>
      </c>
      <c r="AC206" s="94" t="s">
        <v>182</v>
      </c>
      <c r="AD206" s="94"/>
      <c r="AE206" s="94"/>
      <c r="AF206" s="94"/>
      <c r="AG206" s="94"/>
      <c r="AH206" s="94"/>
      <c r="AI206" s="94"/>
    </row>
    <row r="207" spans="1:35" s="56" customFormat="1" x14ac:dyDescent="0.3">
      <c r="A207" s="94"/>
      <c r="B207" s="94" t="str">
        <f t="shared" si="10"/>
        <v>0.9 Servizio necroscopico e cimiteriale</v>
      </c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54" t="s">
        <v>132</v>
      </c>
      <c r="AC207" s="94" t="s">
        <v>183</v>
      </c>
      <c r="AD207" s="94"/>
      <c r="AE207" s="94"/>
      <c r="AF207" s="94"/>
      <c r="AG207" s="94"/>
      <c r="AH207" s="94"/>
      <c r="AI207" s="94"/>
    </row>
    <row r="208" spans="1:35" s="56" customFormat="1" x14ac:dyDescent="0.3">
      <c r="A208" s="94"/>
      <c r="B208" s="94" t="str">
        <f t="shared" si="10"/>
        <v>0.1 Industria, PMI e Artigianato</v>
      </c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54" t="s">
        <v>74</v>
      </c>
      <c r="AC208" s="94" t="s">
        <v>184</v>
      </c>
      <c r="AD208" s="94"/>
      <c r="AE208" s="94"/>
      <c r="AF208" s="94"/>
      <c r="AG208" s="94"/>
      <c r="AH208" s="94"/>
      <c r="AI208" s="94"/>
    </row>
    <row r="209" spans="1:35" s="56" customFormat="1" x14ac:dyDescent="0.3">
      <c r="A209" s="94"/>
      <c r="B209" s="94" t="str">
        <f t="shared" si="10"/>
        <v>0.2 Commercio - reti distributive - tutela dei consumatori</v>
      </c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54" t="s">
        <v>76</v>
      </c>
      <c r="AC209" s="94" t="s">
        <v>185</v>
      </c>
      <c r="AD209" s="94"/>
      <c r="AE209" s="94"/>
      <c r="AF209" s="94"/>
      <c r="AG209" s="94"/>
      <c r="AH209" s="94"/>
      <c r="AI209" s="94"/>
    </row>
    <row r="210" spans="1:35" s="56" customFormat="1" x14ac:dyDescent="0.3">
      <c r="A210" s="94"/>
      <c r="B210" s="94" t="str">
        <f t="shared" si="10"/>
        <v>0.3  Ricerca e innovazione</v>
      </c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54" t="s">
        <v>175</v>
      </c>
      <c r="AC210" s="94" t="s">
        <v>186</v>
      </c>
      <c r="AD210" s="94"/>
      <c r="AE210" s="94"/>
      <c r="AF210" s="94"/>
      <c r="AG210" s="94"/>
      <c r="AH210" s="94"/>
      <c r="AI210" s="94"/>
    </row>
    <row r="211" spans="1:35" s="56" customFormat="1" x14ac:dyDescent="0.3">
      <c r="A211" s="94"/>
      <c r="B211" s="94" t="str">
        <f t="shared" si="10"/>
        <v>0.4  Reti e altri servizi di pubblica utilità</v>
      </c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54" t="s">
        <v>177</v>
      </c>
      <c r="AC211" s="94" t="s">
        <v>187</v>
      </c>
      <c r="AD211" s="94"/>
      <c r="AE211" s="94"/>
      <c r="AF211" s="94"/>
      <c r="AG211" s="94"/>
      <c r="AH211" s="94"/>
      <c r="AI211" s="94"/>
    </row>
    <row r="212" spans="1:35" s="56" customFormat="1" x14ac:dyDescent="0.3">
      <c r="A212" s="94"/>
      <c r="B212" s="94" t="str">
        <f t="shared" si="10"/>
        <v>0.1  Servizi per lo sviluppo del mercato del lavoro</v>
      </c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54" t="s">
        <v>138</v>
      </c>
      <c r="AC212" s="94" t="s">
        <v>188</v>
      </c>
      <c r="AD212" s="94"/>
      <c r="AE212" s="94"/>
      <c r="AF212" s="94"/>
      <c r="AG212" s="94"/>
      <c r="AH212" s="94"/>
      <c r="AI212" s="94"/>
    </row>
    <row r="213" spans="1:35" s="56" customFormat="1" x14ac:dyDescent="0.3">
      <c r="A213" s="94"/>
      <c r="B213" s="94" t="str">
        <f t="shared" si="10"/>
        <v>0.2Formazione professionale</v>
      </c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54" t="s">
        <v>189</v>
      </c>
      <c r="AC213" s="94" t="s">
        <v>190</v>
      </c>
      <c r="AD213" s="94"/>
      <c r="AE213" s="94"/>
      <c r="AF213" s="94"/>
      <c r="AG213" s="94"/>
      <c r="AH213" s="94"/>
      <c r="AI213" s="94"/>
    </row>
    <row r="214" spans="1:35" s="56" customFormat="1" x14ac:dyDescent="0.3">
      <c r="A214" s="94"/>
      <c r="B214" s="94" t="str">
        <f t="shared" si="10"/>
        <v>0.3  Sostegno all'occupazione</v>
      </c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54" t="s">
        <v>175</v>
      </c>
      <c r="AC214" s="94" t="s">
        <v>191</v>
      </c>
      <c r="AD214" s="94"/>
      <c r="AE214" s="94"/>
      <c r="AF214" s="94"/>
      <c r="AG214" s="94"/>
      <c r="AH214" s="94"/>
      <c r="AI214" s="94"/>
    </row>
    <row r="215" spans="1:35" s="56" customFormat="1" x14ac:dyDescent="0.3">
      <c r="A215" s="94"/>
      <c r="B215" s="94" t="str">
        <f t="shared" si="10"/>
        <v>0.1  Sviluppo del settore agricolo e del sistema agroalimentare</v>
      </c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54" t="s">
        <v>138</v>
      </c>
      <c r="AC215" s="94" t="s">
        <v>192</v>
      </c>
      <c r="AD215" s="94"/>
      <c r="AE215" s="94"/>
      <c r="AF215" s="94"/>
      <c r="AG215" s="94"/>
      <c r="AH215" s="94"/>
      <c r="AI215" s="94"/>
    </row>
    <row r="216" spans="1:35" s="56" customFormat="1" x14ac:dyDescent="0.3">
      <c r="A216" s="94"/>
      <c r="B216" s="94" t="str">
        <f t="shared" si="10"/>
        <v>0.2  Caccia e pesca</v>
      </c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54" t="s">
        <v>173</v>
      </c>
      <c r="AC216" s="94" t="s">
        <v>193</v>
      </c>
      <c r="AD216" s="94"/>
      <c r="AE216" s="94"/>
      <c r="AF216" s="94"/>
      <c r="AG216" s="94"/>
      <c r="AH216" s="94"/>
      <c r="AI216" s="94"/>
    </row>
    <row r="217" spans="1:35" s="56" customFormat="1" x14ac:dyDescent="0.3">
      <c r="A217" s="94"/>
      <c r="B217" s="94" t="str">
        <f t="shared" si="10"/>
        <v>0.1  Fonti energetiche</v>
      </c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54" t="s">
        <v>138</v>
      </c>
      <c r="AC217" s="94" t="s">
        <v>194</v>
      </c>
      <c r="AD217" s="94"/>
      <c r="AE217" s="94"/>
      <c r="AF217" s="94"/>
      <c r="AG217" s="94"/>
      <c r="AH217" s="94"/>
      <c r="AI217" s="94"/>
    </row>
    <row r="218" spans="1:35" s="56" customFormat="1" x14ac:dyDescent="0.3">
      <c r="A218" s="94"/>
      <c r="B218" s="94" t="str">
        <f t="shared" si="10"/>
        <v>0.1  Relazioni finanziarie con le altre autonomie territoriali</v>
      </c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54" t="s">
        <v>138</v>
      </c>
      <c r="AC218" s="94" t="s">
        <v>195</v>
      </c>
      <c r="AD218" s="94"/>
      <c r="AE218" s="94"/>
      <c r="AF218" s="94"/>
      <c r="AG218" s="94"/>
      <c r="AH218" s="94"/>
      <c r="AI218" s="94"/>
    </row>
    <row r="219" spans="1:35" s="56" customFormat="1" x14ac:dyDescent="0.3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54"/>
      <c r="AC219" s="94"/>
      <c r="AD219" s="94"/>
      <c r="AE219" s="94"/>
      <c r="AF219" s="94"/>
      <c r="AG219" s="94"/>
      <c r="AH219" s="94"/>
      <c r="AI219" s="94"/>
    </row>
    <row r="220" spans="1:35" s="56" customFormat="1" x14ac:dyDescent="0.3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54"/>
      <c r="AC220" s="94"/>
      <c r="AD220" s="94"/>
      <c r="AE220" s="94"/>
      <c r="AF220" s="94"/>
      <c r="AG220" s="94"/>
      <c r="AH220" s="94"/>
      <c r="AI220" s="94"/>
    </row>
    <row r="221" spans="1:35" s="56" customFormat="1" x14ac:dyDescent="0.3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54"/>
      <c r="AC221" s="94"/>
      <c r="AD221" s="94"/>
      <c r="AE221" s="94"/>
      <c r="AF221" s="94"/>
      <c r="AG221" s="94"/>
      <c r="AH221" s="94"/>
      <c r="AI221" s="94"/>
    </row>
    <row r="222" spans="1:35" s="56" customFormat="1" x14ac:dyDescent="0.3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54"/>
      <c r="AC222" s="94"/>
      <c r="AD222" s="94"/>
      <c r="AE222" s="94"/>
      <c r="AF222" s="94"/>
      <c r="AG222" s="94"/>
      <c r="AH222" s="94"/>
      <c r="AI222" s="94"/>
    </row>
    <row r="223" spans="1:35" s="56" customFormat="1" x14ac:dyDescent="0.3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54"/>
      <c r="AC223" s="94"/>
      <c r="AD223" s="94"/>
      <c r="AE223" s="94"/>
      <c r="AF223" s="94"/>
      <c r="AG223" s="94"/>
      <c r="AH223" s="94"/>
      <c r="AI223" s="94"/>
    </row>
    <row r="224" spans="1:35" s="56" customFormat="1" x14ac:dyDescent="0.3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54"/>
      <c r="AC224" s="94"/>
      <c r="AD224" s="94"/>
      <c r="AE224" s="94"/>
      <c r="AF224" s="94"/>
      <c r="AG224" s="94"/>
      <c r="AH224" s="94"/>
      <c r="AI224" s="94"/>
    </row>
    <row r="225" spans="1:35" s="56" customFormat="1" x14ac:dyDescent="0.3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54"/>
      <c r="AC225" s="94"/>
      <c r="AD225" s="94"/>
      <c r="AE225" s="94"/>
      <c r="AF225" s="94"/>
      <c r="AG225" s="94"/>
      <c r="AH225" s="94"/>
      <c r="AI225" s="94"/>
    </row>
    <row r="226" spans="1:35" s="56" customFormat="1" x14ac:dyDescent="0.3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54"/>
      <c r="AC226" s="94"/>
      <c r="AD226" s="94"/>
      <c r="AE226" s="94"/>
      <c r="AF226" s="94"/>
      <c r="AG226" s="94"/>
      <c r="AH226" s="94"/>
      <c r="AI226" s="94"/>
    </row>
    <row r="227" spans="1:35" s="56" customFormat="1" x14ac:dyDescent="0.3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54"/>
      <c r="AC227" s="94"/>
      <c r="AD227" s="94"/>
      <c r="AE227" s="94"/>
      <c r="AF227" s="94"/>
      <c r="AG227" s="94"/>
      <c r="AH227" s="94"/>
      <c r="AI227" s="94"/>
    </row>
    <row r="228" spans="1:35" s="56" customFormat="1" x14ac:dyDescent="0.3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54"/>
      <c r="AC228" s="94"/>
      <c r="AD228" s="94"/>
      <c r="AE228" s="94"/>
      <c r="AF228" s="94"/>
      <c r="AG228" s="94"/>
      <c r="AH228" s="94"/>
      <c r="AI228" s="94"/>
    </row>
    <row r="229" spans="1:35" s="56" customFormat="1" x14ac:dyDescent="0.3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54"/>
      <c r="AC229" s="94"/>
      <c r="AD229" s="94"/>
      <c r="AE229" s="94"/>
      <c r="AF229" s="94"/>
      <c r="AG229" s="94"/>
      <c r="AH229" s="94"/>
      <c r="AI229" s="94"/>
    </row>
    <row r="230" spans="1:35" s="56" customFormat="1" x14ac:dyDescent="0.3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54"/>
      <c r="AC230" s="94"/>
      <c r="AD230" s="94"/>
      <c r="AE230" s="94"/>
      <c r="AF230" s="94"/>
      <c r="AG230" s="94"/>
      <c r="AH230" s="94"/>
      <c r="AI230" s="94"/>
    </row>
    <row r="231" spans="1:35" s="56" customFormat="1" x14ac:dyDescent="0.3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54"/>
      <c r="AC231" s="94"/>
      <c r="AD231" s="94"/>
      <c r="AE231" s="94"/>
      <c r="AF231" s="94"/>
      <c r="AG231" s="94"/>
      <c r="AH231" s="94"/>
      <c r="AI231" s="94"/>
    </row>
    <row r="232" spans="1:35" s="56" customFormat="1" x14ac:dyDescent="0.3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54"/>
      <c r="AC232" s="94"/>
      <c r="AD232" s="94"/>
      <c r="AE232" s="94"/>
      <c r="AF232" s="94"/>
      <c r="AG232" s="94"/>
      <c r="AH232" s="94"/>
      <c r="AI232" s="94"/>
    </row>
    <row r="233" spans="1:35" s="56" customFormat="1" x14ac:dyDescent="0.3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54"/>
      <c r="AC233" s="94"/>
      <c r="AD233" s="94"/>
      <c r="AE233" s="94"/>
      <c r="AF233" s="94"/>
      <c r="AG233" s="94"/>
      <c r="AH233" s="94"/>
      <c r="AI233" s="94"/>
    </row>
    <row r="234" spans="1:35" s="56" customFormat="1" x14ac:dyDescent="0.3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54"/>
      <c r="AC234" s="94"/>
      <c r="AD234" s="94"/>
      <c r="AE234" s="94"/>
      <c r="AF234" s="94"/>
      <c r="AG234" s="94"/>
      <c r="AH234" s="94"/>
      <c r="AI234" s="94"/>
    </row>
    <row r="235" spans="1:35" s="56" customFormat="1" x14ac:dyDescent="0.3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54"/>
      <c r="AC235" s="94"/>
      <c r="AD235" s="94"/>
      <c r="AE235" s="94"/>
      <c r="AF235" s="94"/>
      <c r="AG235" s="94"/>
      <c r="AH235" s="94"/>
      <c r="AI235" s="94"/>
    </row>
    <row r="236" spans="1:35" s="56" customFormat="1" x14ac:dyDescent="0.3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54"/>
      <c r="AC236" s="94"/>
      <c r="AD236" s="94"/>
      <c r="AE236" s="94"/>
      <c r="AF236" s="94"/>
      <c r="AG236" s="94"/>
      <c r="AH236" s="94"/>
      <c r="AI236" s="94"/>
    </row>
    <row r="237" spans="1:35" x14ac:dyDescent="0.3">
      <c r="AA237" s="94"/>
      <c r="AB237" s="54"/>
      <c r="AH237" s="94"/>
      <c r="AI237" s="94"/>
    </row>
    <row r="238" spans="1:35" x14ac:dyDescent="0.3">
      <c r="AA238" s="94"/>
      <c r="AB238" s="54"/>
      <c r="AH238" s="94"/>
      <c r="AI238" s="94"/>
    </row>
    <row r="239" spans="1:35" x14ac:dyDescent="0.3">
      <c r="AA239" s="94"/>
      <c r="AB239" s="54"/>
      <c r="AH239" s="94"/>
      <c r="AI239" s="94"/>
    </row>
    <row r="240" spans="1:35" x14ac:dyDescent="0.3">
      <c r="AA240" s="94"/>
      <c r="AB240" s="54"/>
      <c r="AH240" s="94"/>
      <c r="AI240" s="94"/>
    </row>
    <row r="241" spans="27:35" x14ac:dyDescent="0.3">
      <c r="AA241" s="94"/>
      <c r="AB241" s="54"/>
      <c r="AH241" s="94"/>
      <c r="AI241" s="94"/>
    </row>
    <row r="242" spans="27:35" x14ac:dyDescent="0.3">
      <c r="AA242" s="94"/>
      <c r="AB242" s="54"/>
      <c r="AH242" s="94"/>
      <c r="AI242" s="94"/>
    </row>
    <row r="243" spans="27:35" x14ac:dyDescent="0.3">
      <c r="AA243" s="94"/>
      <c r="AB243" s="54"/>
      <c r="AH243" s="94"/>
      <c r="AI243" s="94"/>
    </row>
    <row r="244" spans="27:35" x14ac:dyDescent="0.3">
      <c r="AA244" s="94"/>
      <c r="AB244" s="54"/>
      <c r="AH244" s="94"/>
      <c r="AI244" s="94"/>
    </row>
    <row r="245" spans="27:35" x14ac:dyDescent="0.3">
      <c r="AA245" s="94"/>
      <c r="AB245" s="54"/>
      <c r="AH245" s="94"/>
      <c r="AI245" s="94"/>
    </row>
    <row r="246" spans="27:35" x14ac:dyDescent="0.3">
      <c r="AA246" s="94"/>
      <c r="AB246" s="54"/>
      <c r="AH246" s="94"/>
      <c r="AI246" s="94"/>
    </row>
    <row r="247" spans="27:35" x14ac:dyDescent="0.3">
      <c r="AA247" s="94"/>
      <c r="AB247" s="54"/>
      <c r="AH247" s="94"/>
      <c r="AI247" s="94"/>
    </row>
    <row r="248" spans="27:35" x14ac:dyDescent="0.3">
      <c r="AA248" s="94"/>
      <c r="AB248" s="54"/>
      <c r="AH248" s="94"/>
      <c r="AI248" s="94"/>
    </row>
    <row r="249" spans="27:35" x14ac:dyDescent="0.3">
      <c r="AA249" s="94"/>
      <c r="AB249" s="54"/>
      <c r="AH249" s="94"/>
      <c r="AI249" s="94"/>
    </row>
    <row r="250" spans="27:35" x14ac:dyDescent="0.3">
      <c r="AA250" s="94"/>
      <c r="AB250" s="54"/>
      <c r="AH250" s="94"/>
      <c r="AI250" s="94"/>
    </row>
    <row r="251" spans="27:35" x14ac:dyDescent="0.3">
      <c r="AA251" s="94"/>
      <c r="AB251" s="54"/>
      <c r="AH251" s="94"/>
      <c r="AI251" s="94"/>
    </row>
    <row r="252" spans="27:35" x14ac:dyDescent="0.3">
      <c r="AA252" s="94"/>
      <c r="AB252" s="54"/>
      <c r="AH252" s="94"/>
      <c r="AI252" s="94"/>
    </row>
    <row r="253" spans="27:35" x14ac:dyDescent="0.3">
      <c r="AA253" s="94"/>
      <c r="AB253" s="54"/>
      <c r="AH253" s="94"/>
      <c r="AI253" s="94"/>
    </row>
    <row r="254" spans="27:35" x14ac:dyDescent="0.3">
      <c r="AA254" s="94"/>
      <c r="AB254" s="54"/>
      <c r="AH254" s="94"/>
      <c r="AI254" s="94"/>
    </row>
    <row r="255" spans="27:35" x14ac:dyDescent="0.3">
      <c r="AA255" s="94"/>
      <c r="AB255" s="54"/>
      <c r="AH255" s="94"/>
      <c r="AI255" s="94"/>
    </row>
    <row r="256" spans="27:35" x14ac:dyDescent="0.3">
      <c r="AA256" s="94"/>
      <c r="AB256" s="54"/>
      <c r="AH256" s="94"/>
      <c r="AI256" s="94"/>
    </row>
    <row r="257" spans="27:35" x14ac:dyDescent="0.3">
      <c r="AA257" s="94"/>
      <c r="AB257" s="54"/>
      <c r="AH257" s="94"/>
      <c r="AI257" s="94"/>
    </row>
    <row r="258" spans="27:35" x14ac:dyDescent="0.3">
      <c r="AA258" s="94"/>
      <c r="AB258" s="54"/>
      <c r="AH258" s="94"/>
      <c r="AI258" s="94"/>
    </row>
    <row r="259" spans="27:35" x14ac:dyDescent="0.3">
      <c r="AA259" s="94"/>
      <c r="AB259" s="54"/>
      <c r="AH259" s="94"/>
      <c r="AI259" s="94"/>
    </row>
    <row r="260" spans="27:35" x14ac:dyDescent="0.3">
      <c r="AA260" s="94"/>
      <c r="AB260" s="54"/>
      <c r="AH260" s="94"/>
      <c r="AI260" s="94"/>
    </row>
    <row r="261" spans="27:35" x14ac:dyDescent="0.3">
      <c r="AA261" s="94"/>
      <c r="AB261" s="54"/>
      <c r="AH261" s="94"/>
      <c r="AI261" s="94"/>
    </row>
    <row r="262" spans="27:35" x14ac:dyDescent="0.3">
      <c r="AA262" s="94"/>
      <c r="AB262" s="54"/>
      <c r="AH262" s="94"/>
      <c r="AI262" s="94"/>
    </row>
    <row r="263" spans="27:35" x14ac:dyDescent="0.3">
      <c r="AA263" s="94"/>
      <c r="AB263" s="54"/>
      <c r="AH263" s="94"/>
      <c r="AI263" s="94"/>
    </row>
    <row r="264" spans="27:35" x14ac:dyDescent="0.3">
      <c r="AA264" s="94"/>
      <c r="AB264" s="54"/>
      <c r="AH264" s="94"/>
      <c r="AI264" s="94"/>
    </row>
    <row r="265" spans="27:35" x14ac:dyDescent="0.3">
      <c r="AA265" s="94"/>
      <c r="AB265" s="54"/>
      <c r="AH265" s="94"/>
      <c r="AI265" s="94"/>
    </row>
    <row r="266" spans="27:35" x14ac:dyDescent="0.3">
      <c r="AA266" s="94"/>
      <c r="AB266" s="54"/>
      <c r="AH266" s="94"/>
      <c r="AI266" s="94"/>
    </row>
    <row r="267" spans="27:35" x14ac:dyDescent="0.3">
      <c r="AA267" s="94"/>
      <c r="AB267" s="54"/>
      <c r="AH267" s="94"/>
      <c r="AI267" s="94"/>
    </row>
    <row r="268" spans="27:35" x14ac:dyDescent="0.3">
      <c r="AA268" s="94"/>
      <c r="AB268" s="54"/>
      <c r="AH268" s="94"/>
      <c r="AI268" s="94"/>
    </row>
    <row r="269" spans="27:35" x14ac:dyDescent="0.3">
      <c r="AA269" s="94"/>
      <c r="AB269" s="54"/>
      <c r="AH269" s="94"/>
      <c r="AI269" s="94"/>
    </row>
    <row r="270" spans="27:35" x14ac:dyDescent="0.3">
      <c r="AA270" s="94"/>
      <c r="AB270" s="54"/>
      <c r="AH270" s="94"/>
      <c r="AI270" s="94"/>
    </row>
    <row r="271" spans="27:35" x14ac:dyDescent="0.3">
      <c r="AA271" s="94"/>
      <c r="AB271" s="54"/>
      <c r="AH271" s="94"/>
      <c r="AI271" s="94"/>
    </row>
    <row r="272" spans="27:35" x14ac:dyDescent="0.3">
      <c r="AA272" s="94"/>
      <c r="AB272" s="54"/>
      <c r="AH272" s="94"/>
      <c r="AI272" s="94"/>
    </row>
    <row r="273" spans="27:35" x14ac:dyDescent="0.3">
      <c r="AA273" s="94"/>
      <c r="AB273" s="54"/>
      <c r="AH273" s="94"/>
      <c r="AI273" s="94"/>
    </row>
    <row r="274" spans="27:35" x14ac:dyDescent="0.3">
      <c r="AA274" s="94"/>
      <c r="AB274" s="54"/>
      <c r="AH274" s="94"/>
      <c r="AI274" s="94"/>
    </row>
    <row r="275" spans="27:35" x14ac:dyDescent="0.3">
      <c r="AA275" s="94"/>
      <c r="AB275" s="54"/>
      <c r="AH275" s="94"/>
      <c r="AI275" s="94"/>
    </row>
    <row r="276" spans="27:35" x14ac:dyDescent="0.3">
      <c r="AA276" s="94"/>
      <c r="AB276" s="54"/>
      <c r="AH276" s="94"/>
      <c r="AI276" s="94"/>
    </row>
    <row r="277" spans="27:35" x14ac:dyDescent="0.3">
      <c r="AA277" s="94"/>
      <c r="AB277" s="54"/>
      <c r="AH277" s="94"/>
      <c r="AI277" s="94"/>
    </row>
    <row r="278" spans="27:35" x14ac:dyDescent="0.3">
      <c r="AA278" s="94"/>
      <c r="AB278" s="54"/>
      <c r="AH278" s="94"/>
      <c r="AI278" s="94"/>
    </row>
    <row r="279" spans="27:35" x14ac:dyDescent="0.3">
      <c r="AA279" s="94"/>
      <c r="AB279" s="54"/>
      <c r="AH279" s="94"/>
      <c r="AI279" s="94"/>
    </row>
    <row r="280" spans="27:35" x14ac:dyDescent="0.3">
      <c r="AA280" s="94"/>
      <c r="AB280" s="54"/>
      <c r="AH280" s="94"/>
      <c r="AI280" s="94"/>
    </row>
    <row r="281" spans="27:35" x14ac:dyDescent="0.3">
      <c r="AA281" s="94"/>
      <c r="AB281" s="54"/>
      <c r="AH281" s="94"/>
      <c r="AI281" s="94"/>
    </row>
    <row r="282" spans="27:35" x14ac:dyDescent="0.3">
      <c r="AA282" s="94"/>
      <c r="AB282" s="54"/>
      <c r="AH282" s="94"/>
      <c r="AI282" s="94"/>
    </row>
    <row r="283" spans="27:35" x14ac:dyDescent="0.3">
      <c r="AA283" s="94"/>
      <c r="AB283" s="54"/>
      <c r="AH283" s="94"/>
      <c r="AI283" s="94"/>
    </row>
    <row r="284" spans="27:35" x14ac:dyDescent="0.3">
      <c r="AA284" s="94"/>
      <c r="AB284" s="54"/>
      <c r="AH284" s="94"/>
      <c r="AI284" s="94"/>
    </row>
    <row r="285" spans="27:35" x14ac:dyDescent="0.3">
      <c r="AA285" s="94"/>
      <c r="AB285" s="54"/>
      <c r="AH285" s="94"/>
      <c r="AI285" s="94"/>
    </row>
    <row r="286" spans="27:35" x14ac:dyDescent="0.3">
      <c r="AA286" s="94"/>
      <c r="AB286" s="54"/>
      <c r="AH286" s="94"/>
      <c r="AI286" s="94"/>
    </row>
    <row r="287" spans="27:35" x14ac:dyDescent="0.3">
      <c r="AA287" s="94"/>
      <c r="AB287" s="54"/>
      <c r="AH287" s="94"/>
      <c r="AI287" s="94"/>
    </row>
    <row r="288" spans="27:35" x14ac:dyDescent="0.3">
      <c r="AA288" s="94"/>
      <c r="AB288" s="54"/>
      <c r="AH288" s="94"/>
      <c r="AI288" s="94"/>
    </row>
    <row r="289" spans="27:35" x14ac:dyDescent="0.3">
      <c r="AA289" s="94"/>
      <c r="AB289" s="54"/>
      <c r="AH289" s="94"/>
      <c r="AI289" s="94"/>
    </row>
    <row r="290" spans="27:35" x14ac:dyDescent="0.3">
      <c r="AA290" s="94"/>
      <c r="AB290" s="54"/>
      <c r="AH290" s="94"/>
      <c r="AI290" s="94"/>
    </row>
    <row r="291" spans="27:35" x14ac:dyDescent="0.3">
      <c r="AA291" s="94"/>
      <c r="AB291" s="54"/>
      <c r="AH291" s="94"/>
      <c r="AI291" s="94"/>
    </row>
    <row r="292" spans="27:35" x14ac:dyDescent="0.3">
      <c r="AA292" s="94"/>
      <c r="AB292" s="54"/>
      <c r="AH292" s="94"/>
      <c r="AI292" s="94"/>
    </row>
    <row r="293" spans="27:35" x14ac:dyDescent="0.3">
      <c r="AA293" s="94"/>
      <c r="AB293" s="54"/>
      <c r="AH293" s="94"/>
      <c r="AI293" s="94"/>
    </row>
    <row r="294" spans="27:35" x14ac:dyDescent="0.3">
      <c r="AA294" s="94"/>
      <c r="AB294" s="54"/>
      <c r="AH294" s="94"/>
      <c r="AI294" s="94"/>
    </row>
    <row r="295" spans="27:35" x14ac:dyDescent="0.3">
      <c r="AA295" s="94"/>
      <c r="AB295" s="54"/>
      <c r="AH295" s="94"/>
      <c r="AI295" s="94"/>
    </row>
    <row r="296" spans="27:35" x14ac:dyDescent="0.3">
      <c r="AA296" s="94"/>
      <c r="AB296" s="54"/>
      <c r="AH296" s="94"/>
      <c r="AI296" s="94"/>
    </row>
    <row r="297" spans="27:35" x14ac:dyDescent="0.3">
      <c r="AA297" s="94"/>
      <c r="AB297" s="54"/>
      <c r="AH297" s="94"/>
      <c r="AI297" s="94"/>
    </row>
    <row r="298" spans="27:35" x14ac:dyDescent="0.3">
      <c r="AA298" s="94"/>
      <c r="AB298" s="54"/>
      <c r="AH298" s="94"/>
      <c r="AI298" s="94"/>
    </row>
    <row r="299" spans="27:35" x14ac:dyDescent="0.3">
      <c r="AA299" s="94"/>
      <c r="AB299" s="54"/>
      <c r="AH299" s="94"/>
      <c r="AI299" s="94"/>
    </row>
    <row r="300" spans="27:35" x14ac:dyDescent="0.3">
      <c r="AA300" s="94"/>
      <c r="AB300" s="54"/>
      <c r="AH300" s="94"/>
      <c r="AI300" s="94"/>
    </row>
    <row r="301" spans="27:35" x14ac:dyDescent="0.3">
      <c r="AA301" s="94"/>
      <c r="AB301" s="54"/>
      <c r="AH301" s="94"/>
      <c r="AI301" s="94"/>
    </row>
    <row r="302" spans="27:35" x14ac:dyDescent="0.3">
      <c r="AA302" s="94"/>
      <c r="AB302" s="54"/>
      <c r="AH302" s="94"/>
      <c r="AI302" s="94"/>
    </row>
    <row r="303" spans="27:35" x14ac:dyDescent="0.3">
      <c r="AA303" s="94"/>
      <c r="AB303" s="54"/>
      <c r="AH303" s="94"/>
      <c r="AI303" s="94"/>
    </row>
    <row r="304" spans="27:35" x14ac:dyDescent="0.3">
      <c r="AA304" s="94"/>
      <c r="AB304" s="54"/>
      <c r="AH304" s="94"/>
      <c r="AI304" s="94"/>
    </row>
    <row r="305" spans="27:35" x14ac:dyDescent="0.3">
      <c r="AA305" s="94"/>
      <c r="AB305" s="54"/>
      <c r="AH305" s="94"/>
      <c r="AI305" s="94"/>
    </row>
    <row r="306" spans="27:35" x14ac:dyDescent="0.3">
      <c r="AA306" s="94"/>
      <c r="AB306" s="54"/>
      <c r="AH306" s="94"/>
      <c r="AI306" s="94"/>
    </row>
    <row r="307" spans="27:35" x14ac:dyDescent="0.3">
      <c r="AA307" s="94"/>
      <c r="AB307" s="54"/>
      <c r="AH307" s="94"/>
      <c r="AI307" s="94"/>
    </row>
    <row r="308" spans="27:35" x14ac:dyDescent="0.3">
      <c r="AA308" s="94"/>
      <c r="AB308" s="54"/>
      <c r="AH308" s="94"/>
      <c r="AI308" s="94"/>
    </row>
    <row r="309" spans="27:35" x14ac:dyDescent="0.3">
      <c r="AA309" s="94"/>
      <c r="AB309" s="54"/>
      <c r="AH309" s="94"/>
      <c r="AI309" s="94"/>
    </row>
    <row r="310" spans="27:35" x14ac:dyDescent="0.3">
      <c r="AA310" s="94"/>
      <c r="AB310" s="54"/>
      <c r="AH310" s="94"/>
      <c r="AI310" s="94"/>
    </row>
    <row r="311" spans="27:35" x14ac:dyDescent="0.3">
      <c r="AA311" s="94"/>
      <c r="AB311" s="54"/>
      <c r="AH311" s="94"/>
      <c r="AI311" s="94"/>
    </row>
    <row r="312" spans="27:35" x14ac:dyDescent="0.3">
      <c r="AA312" s="94"/>
      <c r="AB312" s="54"/>
      <c r="AH312" s="94"/>
      <c r="AI312" s="94"/>
    </row>
    <row r="313" spans="27:35" x14ac:dyDescent="0.3">
      <c r="AA313" s="94"/>
      <c r="AB313" s="54"/>
      <c r="AH313" s="94"/>
      <c r="AI313" s="94"/>
    </row>
    <row r="314" spans="27:35" x14ac:dyDescent="0.3">
      <c r="AA314" s="94"/>
      <c r="AB314" s="54"/>
      <c r="AH314" s="94"/>
      <c r="AI314" s="94"/>
    </row>
    <row r="315" spans="27:35" x14ac:dyDescent="0.3">
      <c r="AA315" s="94"/>
      <c r="AB315" s="54"/>
      <c r="AH315" s="94"/>
      <c r="AI315" s="94"/>
    </row>
    <row r="316" spans="27:35" x14ac:dyDescent="0.3">
      <c r="AA316" s="94"/>
      <c r="AB316" s="54"/>
      <c r="AH316" s="94"/>
      <c r="AI316" s="94"/>
    </row>
    <row r="317" spans="27:35" x14ac:dyDescent="0.3">
      <c r="AA317" s="94"/>
      <c r="AB317" s="54"/>
      <c r="AH317" s="94"/>
      <c r="AI317" s="94"/>
    </row>
  </sheetData>
  <mergeCells count="376"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60:AE60"/>
    <mergeCell ref="AF60:AI60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7"/>
    <mergeCell ref="AF57:AI57"/>
    <mergeCell ref="X58:AE58"/>
    <mergeCell ref="AF58:AI58"/>
    <mergeCell ref="X59:AE59"/>
    <mergeCell ref="AF59:AI59"/>
    <mergeCell ref="X54:AE54"/>
    <mergeCell ref="AF54:AI54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1"/>
    <mergeCell ref="AF51:AI51"/>
    <mergeCell ref="X52:AE52"/>
    <mergeCell ref="AF52:AI52"/>
    <mergeCell ref="X53:AE53"/>
    <mergeCell ref="AF53:AI53"/>
    <mergeCell ref="X48:AE48"/>
    <mergeCell ref="AF48:AI48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5"/>
    <mergeCell ref="AF45:AI45"/>
    <mergeCell ref="X46:AE46"/>
    <mergeCell ref="AF46:AI46"/>
    <mergeCell ref="X47:AE47"/>
    <mergeCell ref="AF47:AI47"/>
    <mergeCell ref="X42:AE42"/>
    <mergeCell ref="AF42:AI42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39"/>
    <mergeCell ref="AF39:AI39"/>
    <mergeCell ref="X40:AE40"/>
    <mergeCell ref="AF40:AI40"/>
    <mergeCell ref="X41:AE41"/>
    <mergeCell ref="AF41:AI4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</mergeCells>
  <dataValidations count="3">
    <dataValidation type="list" allowBlank="1" showInputMessage="1" showErrorMessage="1" sqref="A3" xr:uid="{00000000-0002-0000-0300-000000000000}">
      <formula1>$A$126:$A$127</formula1>
    </dataValidation>
    <dataValidation type="list" allowBlank="1" showInputMessage="1" showErrorMessage="1" sqref="E8" xr:uid="{00000000-0002-0000-0300-000001000000}">
      <formula1>$B$156:$B$218</formula1>
    </dataValidation>
    <dataValidation type="list" allowBlank="1" showInputMessage="1" showErrorMessage="1" sqref="E7" xr:uid="{00000000-0002-0000-0300-000002000000}">
      <formula1>$B$131:$B$153</formula1>
    </dataValidation>
  </dataValidations>
  <hyperlinks>
    <hyperlink ref="S318" location="'Z1'!A1" display="Z1" xr:uid="{00000000-0004-0000-0300-000000000000}"/>
    <hyperlink ref="S319" location="'Z2'!A1" display="Z2" xr:uid="{00000000-0004-0000-0300-000001000000}"/>
    <hyperlink ref="S320" location="'Z3'!A1" display="Z3" xr:uid="{00000000-0004-0000-0300-000002000000}"/>
    <hyperlink ref="S321" location="'Z4'!A1" display="Z4" xr:uid="{00000000-0004-0000-0300-000003000000}"/>
    <hyperlink ref="S322" location="'Z5'!A1" display="Z5" xr:uid="{00000000-0004-0000-0300-000004000000}"/>
    <hyperlink ref="S323" location="'Z6'!A1" display="Z6" xr:uid="{00000000-0004-0000-0300-000005000000}"/>
    <hyperlink ref="S324" location="'Z7'!A1" display="Z7" xr:uid="{00000000-0004-0000-0300-000006000000}"/>
    <hyperlink ref="S326" location="'AP1'!A1" display="AP1" xr:uid="{00000000-0004-0000-0300-000007000000}"/>
    <hyperlink ref="S327" location="'AP2'!A1" display="AP2" xr:uid="{00000000-0004-0000-0300-000008000000}"/>
    <hyperlink ref="S328" location="'AP3'!A1" display="AP3" xr:uid="{00000000-0004-0000-0300-000009000000}"/>
    <hyperlink ref="S330" location="'AQ1'!A1" display="AQ1" xr:uid="{00000000-0004-0000-0300-00000A000000}"/>
    <hyperlink ref="S331" location="'AQ2'!A1" display="AQ2" xr:uid="{00000000-0004-0000-0300-00000B000000}"/>
    <hyperlink ref="S332" location="'AQ3'!A1" display="AQ3" xr:uid="{00000000-0004-0000-0300-00000C000000}"/>
    <hyperlink ref="S333" location="'AQ4'!A1" display="AQ4" xr:uid="{00000000-0004-0000-0300-00000D000000}"/>
    <hyperlink ref="S339" location="'AR1'!A1" display="AR1" xr:uid="{00000000-0004-0000-0300-00000E000000}"/>
    <hyperlink ref="S340" location="'AR2'!A1" display="AR2" xr:uid="{00000000-0004-0000-0300-00000F000000}"/>
    <hyperlink ref="S341" location="'AR3'!A1" display="AR3" xr:uid="{00000000-0004-0000-0300-000010000000}"/>
    <hyperlink ref="S345" location="'AS1'!A1" display="AS1" xr:uid="{00000000-0004-0000-0300-000011000000}"/>
    <hyperlink ref="S346" location="'AS2'!A1" display="AS2" xr:uid="{00000000-0004-0000-0300-000012000000}"/>
    <hyperlink ref="S347" location="'AS3'!A1" display="AS3" xr:uid="{00000000-0004-0000-0300-000013000000}"/>
    <hyperlink ref="S439" location="'AN2'!A1" display="AN2" xr:uid="{00000000-0004-0000-0300-000014000000}"/>
    <hyperlink ref="S438" location="'AN1'!A1" display="AN1" xr:uid="{00000000-0004-0000-0300-000015000000}"/>
    <hyperlink ref="S436" location="AM.5!A1" display="AM.5" xr:uid="{00000000-0004-0000-0300-000016000000}"/>
    <hyperlink ref="S435" location="AM.4!A1" display="AM.4" xr:uid="{00000000-0004-0000-0300-000017000000}"/>
    <hyperlink ref="S434" location="AM.3!A1" display="AM.3" xr:uid="{00000000-0004-0000-0300-000018000000}"/>
    <hyperlink ref="S433" location="AM.2!A1" display="AM.2" xr:uid="{00000000-0004-0000-0300-000019000000}"/>
    <hyperlink ref="S431" location="'AM1'!A1" display="AM1" xr:uid="{00000000-0004-0000-0300-00001A000000}"/>
    <hyperlink ref="S429" location="'AL5'!A1" display="AL5" xr:uid="{00000000-0004-0000-0300-00001B000000}"/>
    <hyperlink ref="S428" location="'AL4'!A1" display="AL4" xr:uid="{00000000-0004-0000-0300-00001C000000}"/>
    <hyperlink ref="S427" location="'AL3'!A1" display="AL3" xr:uid="{00000000-0004-0000-0300-00001D000000}"/>
    <hyperlink ref="S426" location="'AL2'!A1" display="AL2" xr:uid="{00000000-0004-0000-0300-00001E000000}"/>
    <hyperlink ref="S425" location="'AL1'!A1" display="AL1" xr:uid="{00000000-0004-0000-0300-00001F000000}"/>
    <hyperlink ref="S416" location="'AH6'!A1" display="AH6" xr:uid="{00000000-0004-0000-0300-000020000000}"/>
    <hyperlink ref="S415" location="'AH5'!A1" display="AH5" xr:uid="{00000000-0004-0000-0300-000021000000}"/>
    <hyperlink ref="S414" location="'AH4'!A1" display="AH4" xr:uid="{00000000-0004-0000-0300-000022000000}"/>
    <hyperlink ref="S413" location="'AH3'!A1" display="AH3" xr:uid="{00000000-0004-0000-0300-000023000000}"/>
    <hyperlink ref="S412" location="'AH2'!A1" display="AH2" xr:uid="{00000000-0004-0000-0300-000024000000}"/>
    <hyperlink ref="S411" location="'AH1'!A1" display="AH1" xr:uid="{00000000-0004-0000-0300-000025000000}"/>
    <hyperlink ref="S409" location="'AG8'!A1" display="AG8" xr:uid="{00000000-0004-0000-0300-000026000000}"/>
    <hyperlink ref="S408" location="'AG7'!A1" display="AG7" xr:uid="{00000000-0004-0000-0300-000027000000}"/>
    <hyperlink ref="S407" location="'AG6'!A1" display="AG6" xr:uid="{00000000-0004-0000-0300-000028000000}"/>
    <hyperlink ref="S406" location="'AG5'!A1" display="AG5" xr:uid="{00000000-0004-0000-0300-000029000000}"/>
    <hyperlink ref="S405" location="'AG4'!A1" display="AG4" xr:uid="{00000000-0004-0000-0300-00002A000000}"/>
    <hyperlink ref="S404" location="'AG3'!A1" display="AG3" xr:uid="{00000000-0004-0000-0300-00002B000000}"/>
    <hyperlink ref="S403" location="'AG2'!A1" display="AG2" xr:uid="{00000000-0004-0000-0300-00002C000000}"/>
    <hyperlink ref="S402" location="'AG1'!A1" display="AG1" xr:uid="{00000000-0004-0000-0300-00002D000000}"/>
    <hyperlink ref="S400" location="'AF6'!A1" display="AF6" xr:uid="{00000000-0004-0000-0300-00002E000000}"/>
    <hyperlink ref="S399" location="'AF5'!A1" display="AF5" xr:uid="{00000000-0004-0000-0300-00002F000000}"/>
    <hyperlink ref="S398" location="'AF4'!A1" display="AF4" xr:uid="{00000000-0004-0000-0300-000030000000}"/>
    <hyperlink ref="S397" location="'AF3'!A1" display="AF3" xr:uid="{00000000-0004-0000-0300-000031000000}"/>
    <hyperlink ref="S396" location="'AF2'!A1" display="AF2" xr:uid="{00000000-0004-0000-0300-000032000000}"/>
    <hyperlink ref="S395" location="'AF1'!A1" display="AF1" xr:uid="{00000000-0004-0000-0300-000033000000}"/>
    <hyperlink ref="S393" location="'AE5'!A1" display="AE5" xr:uid="{00000000-0004-0000-0300-000034000000}"/>
    <hyperlink ref="S392" location="'AE4'!A1" display="AE4" xr:uid="{00000000-0004-0000-0300-000035000000}"/>
    <hyperlink ref="S391" location="'AE3'!A1" display="AE3" xr:uid="{00000000-0004-0000-0300-000036000000}"/>
    <hyperlink ref="S390" location="'AE2'!A1" display="AE2" xr:uid="{00000000-0004-0000-0300-000037000000}"/>
    <hyperlink ref="S389" location="'AE1'!A1" display="AE1" xr:uid="{00000000-0004-0000-0300-000038000000}"/>
    <hyperlink ref="S387" location="'AD5'!A1" display="AD5" xr:uid="{00000000-0004-0000-0300-000039000000}"/>
    <hyperlink ref="S386" location="'AD4'!A1" display="AD4" xr:uid="{00000000-0004-0000-0300-00003A000000}"/>
    <hyperlink ref="S385" location="'AD3'!A1" display="AD3" xr:uid="{00000000-0004-0000-0300-00003B000000}"/>
    <hyperlink ref="S384" location="'AD2'!A1" display="AD2" xr:uid="{00000000-0004-0000-0300-00003C000000}"/>
    <hyperlink ref="S383" location="'AD1'!A1" display="AD1" xr:uid="{00000000-0004-0000-0300-00003D000000}"/>
    <hyperlink ref="S381" location="'AC4'!A1" display="AC4" xr:uid="{00000000-0004-0000-0300-00003E000000}"/>
    <hyperlink ref="S380" location="'AC3'!A1" display="AC3" xr:uid="{00000000-0004-0000-0300-00003F000000}"/>
    <hyperlink ref="S379" location="'AC2'!A1" display="AC2" xr:uid="{00000000-0004-0000-0300-000040000000}"/>
    <hyperlink ref="S378" location="'AC1'!A1" display="AC1" xr:uid="{00000000-0004-0000-0300-000041000000}"/>
    <hyperlink ref="S376" location="'AB5'!A1" display="AB5" xr:uid="{00000000-0004-0000-0300-000042000000}"/>
    <hyperlink ref="S375" location="'AB4'!A1" display="AB4" xr:uid="{00000000-0004-0000-0300-000043000000}"/>
    <hyperlink ref="S374" location="'AB3'!A1" display="AB3" xr:uid="{00000000-0004-0000-0300-000044000000}"/>
    <hyperlink ref="S373" location="'AB2'!A1" display="AB2" xr:uid="{00000000-0004-0000-0300-000045000000}"/>
    <hyperlink ref="S372" location="'AB1'!A1" display="AB1" xr:uid="{00000000-0004-0000-0300-000046000000}"/>
    <hyperlink ref="S370" location="'AA8'!A1" display="AA8" xr:uid="{00000000-0004-0000-0300-000047000000}"/>
    <hyperlink ref="S369" location="'AA7'!A1" display="AA7" xr:uid="{00000000-0004-0000-0300-000048000000}"/>
    <hyperlink ref="S368" location="'AA6'!A1" display="AA6" xr:uid="{00000000-0004-0000-0300-000049000000}"/>
    <hyperlink ref="S367" location="'AA5'!A1" display="AA5" xr:uid="{00000000-0004-0000-0300-00004A000000}"/>
    <hyperlink ref="S366" location="'AA4'!A1" display="AA4" xr:uid="{00000000-0004-0000-0300-00004B000000}"/>
    <hyperlink ref="S365" location="'AA3'!A1" display="AA3" xr:uid="{00000000-0004-0000-0300-00004C000000}"/>
    <hyperlink ref="S364" location="'AA2'!A1" display="AA2" xr:uid="{00000000-0004-0000-0300-00004D000000}"/>
    <hyperlink ref="S363" location="'AA1'!A1" display="AA1" xr:uid="{00000000-0004-0000-0300-00004E000000}"/>
    <hyperlink ref="S361" location="'AO1'!A1" display="AO1" xr:uid="{00000000-0004-0000-0300-00004F000000}"/>
    <hyperlink ref="S359" location="'AV3'!A1" display="AV3" xr:uid="{00000000-0004-0000-0300-000050000000}"/>
    <hyperlink ref="S358" location="'AV2'!A1" display="AV2" xr:uid="{00000000-0004-0000-0300-000051000000}"/>
    <hyperlink ref="S357" location="'AV1'!A1" display="AV1" xr:uid="{00000000-0004-0000-0300-000052000000}"/>
    <hyperlink ref="S355" location="'AU3'!A1" display="AU3" xr:uid="{00000000-0004-0000-0300-000053000000}"/>
    <hyperlink ref="S354" location="'AU2'!A1" display="AU2" xr:uid="{00000000-0004-0000-0300-000054000000}"/>
    <hyperlink ref="S353" location="'AU1'!A1" display="AU1" xr:uid="{00000000-0004-0000-0300-000055000000}"/>
    <hyperlink ref="S351" location="'AT3'!A1" display="AT3" xr:uid="{00000000-0004-0000-0300-000056000000}"/>
    <hyperlink ref="S350" location="'AT2'!A1" display="AT2" xr:uid="{00000000-0004-0000-0300-000057000000}"/>
    <hyperlink ref="S418" location="'AI1'!A1" display="AI1" xr:uid="{00000000-0004-0000-0300-000058000000}"/>
    <hyperlink ref="S419" location="'AI2'!A1" display="AI2" xr:uid="{00000000-0004-0000-0300-000059000000}"/>
    <hyperlink ref="S420" location="'AI3'!A1" display="AI3" xr:uid="{00000000-0004-0000-0300-00005A000000}"/>
    <hyperlink ref="S421" location="'AI4'!A1" display="AI4" xr:uid="{00000000-0004-0000-0300-00005B000000}"/>
    <hyperlink ref="S422" location="'AI5'!A1" display="AI5" xr:uid="{00000000-0004-0000-0300-00005C000000}"/>
    <hyperlink ref="S423" location="'AI6'!A1" display="AI6" xr:uid="{00000000-0004-0000-0300-00005D000000}"/>
    <hyperlink ref="S342" location="'AR4'!A1" display="AR4" xr:uid="{00000000-0004-0000-0300-00005E000000}"/>
    <hyperlink ref="S343" location="'AR5'!A1" display="AR5" xr:uid="{00000000-0004-0000-0300-00005F000000}"/>
    <hyperlink ref="S334" location="'AQ5'!A1" display="AQ5" xr:uid="{00000000-0004-0000-0300-000060000000}"/>
    <hyperlink ref="S335" location="'AQ6'!A1" display="AQ6" xr:uid="{00000000-0004-0000-0300-000061000000}"/>
    <hyperlink ref="S336" location="'AQ7'!A1" display="AQ7" xr:uid="{00000000-0004-0000-0300-000062000000}"/>
    <hyperlink ref="S337" location="'AQ8'!A1" display="AQ8" xr:uid="{00000000-0004-0000-0300-000063000000}"/>
    <hyperlink ref="S325" location="informazioni!A328" display="0.1" xr:uid="{00000000-0004-0000-0300-000064000000}"/>
    <hyperlink ref="S348" location="informazioni!A339" display="0.5" xr:uid="{00000000-0004-0000-0300-000065000000}"/>
    <hyperlink ref="S352" location="informazioni!A350" display="0.6" xr:uid="{00000000-0004-0000-0300-000066000000}"/>
    <hyperlink ref="S356" location="informazioni!A364" display="0.8" xr:uid="{00000000-0004-0000-0300-000067000000}"/>
    <hyperlink ref="S360" location="informazioni!A375" display="informazioni!A375" xr:uid="{00000000-0004-0000-0300-000068000000}"/>
    <hyperlink ref="S362" location="informazioni!A386" display="informazioni!A386" xr:uid="{00000000-0004-0000-0300-000069000000}"/>
    <hyperlink ref="S371" location="informazioni!A397" display="informazioni!A397" xr:uid="{00000000-0004-0000-0300-00006A000000}"/>
    <hyperlink ref="S377" location="informazioni!A408" display="informazioni!A408" xr:uid="{00000000-0004-0000-0300-00006B000000}"/>
    <hyperlink ref="S388" location="informazioni!A419" display="informazioni!A419" xr:uid="{00000000-0004-0000-0300-00006C000000}"/>
    <hyperlink ref="S394" location="informazioni!A430" display="informazioni!A430" xr:uid="{00000000-0004-0000-0300-00006D000000}"/>
    <hyperlink ref="S401" location="informazioni!A452" display="informazioni!A452" xr:uid="{00000000-0004-0000-0300-00006E000000}"/>
    <hyperlink ref="S410" location="informazioni!A463" display="informazioni!A463" xr:uid="{00000000-0004-0000-0300-00006F000000}"/>
    <hyperlink ref="S417" location="informazioni!A474" display="informazioni!A474" xr:uid="{00000000-0004-0000-0300-000070000000}"/>
    <hyperlink ref="S424" location="informazioni!A485" display="informazioni!A485" xr:uid="{00000000-0004-0000-0300-000071000000}"/>
    <hyperlink ref="S430" location="informazioni!A496" display="informazioni!A496" xr:uid="{00000000-0004-0000-0300-000072000000}"/>
    <hyperlink ref="S432" location="informazioni!A507" display="informazioni!A507" xr:uid="{00000000-0004-0000-0300-000073000000}"/>
    <hyperlink ref="S437" location="informazioni!A520" display="informazioni!A520" xr:uid="{00000000-0004-0000-0300-000074000000}"/>
    <hyperlink ref="S147" location="'D1'!A1" display="D1" xr:uid="{00000000-0004-0000-0300-000075000000}"/>
    <hyperlink ref="S148" location="'D2'!A1" display="D2" xr:uid="{00000000-0004-0000-0300-000076000000}"/>
    <hyperlink ref="S238" location="'O2'!A1" display="O2" xr:uid="{00000000-0004-0000-0300-000077000000}"/>
    <hyperlink ref="S239" location="'O3'!A1" display="O3" xr:uid="{00000000-0004-0000-0300-000078000000}"/>
    <hyperlink ref="S240" location="'O4'!A1" display="O4" xr:uid="{00000000-0004-0000-0300-000079000000}"/>
    <hyperlink ref="S242" location="'P1'!A1" display="P1" xr:uid="{00000000-0004-0000-0300-00007A000000}"/>
    <hyperlink ref="S243" location="'P2'!A1" display="P2" xr:uid="{00000000-0004-0000-0300-00007B000000}"/>
    <hyperlink ref="S244" location="'P3'!A1" display="P3" xr:uid="{00000000-0004-0000-0300-00007C000000}"/>
    <hyperlink ref="S245" location="'P4'!A1" display="P4" xr:uid="{00000000-0004-0000-0300-00007D000000}"/>
    <hyperlink ref="S246" location="'P5'!A1" display="P5" xr:uid="{00000000-0004-0000-0300-00007E000000}"/>
    <hyperlink ref="S248" location="'Q1'!A1" display="Q1" xr:uid="{00000000-0004-0000-0300-00007F000000}"/>
    <hyperlink ref="S249" location="'Q2'!A1" display="Q2" xr:uid="{00000000-0004-0000-0300-000080000000}"/>
    <hyperlink ref="S250" location="'Q3'!A1" display="Q3" xr:uid="{00000000-0004-0000-0300-000081000000}"/>
    <hyperlink ref="S251" location="'Q4'!A1" display="Q4" xr:uid="{00000000-0004-0000-0300-000082000000}"/>
    <hyperlink ref="S252" location="'Q5'!A1" display="Q5" xr:uid="{00000000-0004-0000-0300-000083000000}"/>
    <hyperlink ref="S253" location="'Q6'!A1" display="Q6" xr:uid="{00000000-0004-0000-0300-000084000000}"/>
    <hyperlink ref="S255" location="'R1'!A1" display="R1" xr:uid="{00000000-0004-0000-0300-000085000000}"/>
    <hyperlink ref="S256" location="'R2'!A1" display="R2" xr:uid="{00000000-0004-0000-0300-000086000000}"/>
    <hyperlink ref="S257" location="'R3'!A1" display="R3" xr:uid="{00000000-0004-0000-0300-000087000000}"/>
    <hyperlink ref="S258" location="'R4'!A1" display="R4" xr:uid="{00000000-0004-0000-0300-000088000000}"/>
    <hyperlink ref="S259" location="'R5'!A1" display="R5" xr:uid="{00000000-0004-0000-0300-000089000000}"/>
    <hyperlink ref="S260" location="'R6'!A1" display="R6" xr:uid="{00000000-0004-0000-0300-00008A000000}"/>
    <hyperlink ref="S265" location="'S1'!A1" display="S1" xr:uid="{00000000-0004-0000-0300-00008B000000}"/>
    <hyperlink ref="S266" location="'S2'!A1" display="S2" xr:uid="{00000000-0004-0000-0300-00008C000000}"/>
    <hyperlink ref="S267" location="'S3'!A1" display="S3" xr:uid="{00000000-0004-0000-0300-00008D000000}"/>
    <hyperlink ref="S268" location="'S4'!A1" display="S4" xr:uid="{00000000-0004-0000-0300-00008E000000}"/>
    <hyperlink ref="S269" location="'S5'!A1" display="S5" xr:uid="{00000000-0004-0000-0300-00008F000000}"/>
    <hyperlink ref="S270" location="'S6'!A1" display="S6" xr:uid="{00000000-0004-0000-0300-000090000000}"/>
    <hyperlink ref="S272" location="'T1'!A1" display="T1" xr:uid="{00000000-0004-0000-0300-000091000000}"/>
    <hyperlink ref="S273" location="'T2'!A1" display="T2" xr:uid="{00000000-0004-0000-0300-000092000000}"/>
    <hyperlink ref="S274" location="'T3'!A1" display="T3" xr:uid="{00000000-0004-0000-0300-000093000000}"/>
    <hyperlink ref="S275" location="'T4'!A1" display="T4" xr:uid="{00000000-0004-0000-0300-000094000000}"/>
    <hyperlink ref="S277" location="'U1'!A1" display="U1" xr:uid="{00000000-0004-0000-0300-000095000000}"/>
    <hyperlink ref="S278" location="'U2'!A1" display="U2" xr:uid="{00000000-0004-0000-0300-000096000000}"/>
    <hyperlink ref="S279" location="'U3'!A1" display="U3" xr:uid="{00000000-0004-0000-0300-000097000000}"/>
    <hyperlink ref="S280" location="'U4'!A1" display="U4" xr:uid="{00000000-0004-0000-0300-000098000000}"/>
    <hyperlink ref="S281" location="'U5'!A1" display="U5" xr:uid="{00000000-0004-0000-0300-000099000000}"/>
    <hyperlink ref="S282" location="'U6'!A1" display="U6" xr:uid="{00000000-0004-0000-0300-00009A000000}"/>
    <hyperlink ref="S283" location="'U7'!A1" display="U7" xr:uid="{00000000-0004-0000-0300-00009B000000}"/>
    <hyperlink ref="S284" location="'U8'!A1" display="U8" xr:uid="{00000000-0004-0000-0300-00009C000000}"/>
    <hyperlink ref="S286" location="'V1'!A1" display="V1" xr:uid="{00000000-0004-0000-0300-00009D000000}"/>
    <hyperlink ref="S287" location="'V2'!A1" display="V2" xr:uid="{00000000-0004-0000-0300-00009E000000}"/>
    <hyperlink ref="S288" location="'V3'!A1" display="V3" xr:uid="{00000000-0004-0000-0300-00009F000000}"/>
    <hyperlink ref="S289" location="'V4'!A1" display="V4" xr:uid="{00000000-0004-0000-0300-0000A0000000}"/>
    <hyperlink ref="S290" location="'V5'!A1" display="V5" xr:uid="{00000000-0004-0000-0300-0000A1000000}"/>
    <hyperlink ref="S291" location="'V6'!A1" display="V6" xr:uid="{00000000-0004-0000-0300-0000A2000000}"/>
    <hyperlink ref="S292" location="'V7'!A1" display="V7" xr:uid="{00000000-0004-0000-0300-0000A3000000}"/>
    <hyperlink ref="S293" location="'V8'!A1" display="V8" xr:uid="{00000000-0004-0000-0300-0000A4000000}"/>
    <hyperlink ref="S295" location="'W1'!A1" display="W1" xr:uid="{00000000-0004-0000-0300-0000A5000000}"/>
    <hyperlink ref="S296" location="'W2'!A1" display="W2" xr:uid="{00000000-0004-0000-0300-0000A6000000}"/>
    <hyperlink ref="S297" location="'W3'!A1" display="W3" xr:uid="{00000000-0004-0000-0300-0000A7000000}"/>
    <hyperlink ref="S298" location="'W4'!A1" display="W4" xr:uid="{00000000-0004-0000-0300-0000A8000000}"/>
    <hyperlink ref="S299" location="'W5'!A1" display="W5" xr:uid="{00000000-0004-0000-0300-0000A9000000}"/>
    <hyperlink ref="S300" location="'W6'!A1" display="W6" xr:uid="{00000000-0004-0000-0300-0000AA000000}"/>
    <hyperlink ref="S301" location="'W7'!A1" display="W7" xr:uid="{00000000-0004-0000-0300-0000AB000000}"/>
    <hyperlink ref="S303" location="'X1'!A1" display="X1" xr:uid="{00000000-0004-0000-0300-0000AC000000}"/>
    <hyperlink ref="S304" location="'X2'!A1" display="X2" xr:uid="{00000000-0004-0000-0300-0000AD000000}"/>
    <hyperlink ref="S305" location="'X3'!A1" display="X3" xr:uid="{00000000-0004-0000-0300-0000AE000000}"/>
    <hyperlink ref="S306" location="'X4'!A1" display="X4" xr:uid="{00000000-0004-0000-0300-0000AF000000}"/>
    <hyperlink ref="S307" location="'X5'!A1" display="X5" xr:uid="{00000000-0004-0000-0300-0000B0000000}"/>
    <hyperlink ref="S308" location="'X6'!A1" display="X6" xr:uid="{00000000-0004-0000-0300-0000B1000000}"/>
    <hyperlink ref="S310" location="'Y1'!A1" display="'Y1'!A1" xr:uid="{00000000-0004-0000-0300-0000B2000000}"/>
    <hyperlink ref="S311" location="'Y2'!A1" display="Y2" xr:uid="{00000000-0004-0000-0300-0000B3000000}"/>
    <hyperlink ref="S312" location="'Y3'!A1" display="Y3" xr:uid="{00000000-0004-0000-0300-0000B4000000}"/>
    <hyperlink ref="S313" location="'Y4'!A1" display="Y4" xr:uid="{00000000-0004-0000-0300-0000B5000000}"/>
    <hyperlink ref="S314" location="'Y5'!A1" display="Y5" xr:uid="{00000000-0004-0000-0300-0000B6000000}"/>
    <hyperlink ref="S315" location="'Y6'!A1" display="Y6" xr:uid="{00000000-0004-0000-0300-0000B7000000}"/>
    <hyperlink ref="S316" location="'Y7'!A1" display="Y7" xr:uid="{00000000-0004-0000-0300-0000B8000000}"/>
    <hyperlink ref="S261" location="'R7'!A1" display="R7" xr:uid="{00000000-0004-0000-0300-0000B9000000}"/>
    <hyperlink ref="S262" location="'R8'!A1" display="R8" xr:uid="{00000000-0004-0000-0300-0000BA000000}"/>
    <hyperlink ref="S263" location="'R10'!A1" display="R9" xr:uid="{00000000-0004-0000-0300-0000BB000000}"/>
    <hyperlink ref="S241" location="'Elenco obiettivi '!A207" display="'Elenco obiettivi '!A207" xr:uid="{00000000-0004-0000-0300-0000BC000000}"/>
    <hyperlink ref="S247" location="informazioni!A218" display="informazioni!A218" xr:uid="{00000000-0004-0000-0300-0000BD000000}"/>
    <hyperlink ref="S254" location="informazioni!A229" display="informazioni!A229" xr:uid="{00000000-0004-0000-0300-0000BE000000}"/>
    <hyperlink ref="S264" location="informazioni!A240" display="informazioni!A240" xr:uid="{00000000-0004-0000-0300-0000BF000000}"/>
    <hyperlink ref="S271" location="informazioni!A251" display="informazioni!A251" xr:uid="{00000000-0004-0000-0300-0000C0000000}"/>
    <hyperlink ref="S276" location="informazioni!A262" display="informazioni!A262" xr:uid="{00000000-0004-0000-0300-0000C1000000}"/>
    <hyperlink ref="S285" location="informazioni!A273" display="informazioni!A273" xr:uid="{00000000-0004-0000-0300-0000C2000000}"/>
    <hyperlink ref="S294" location="informazioni!A284" display="informazioni!A284" xr:uid="{00000000-0004-0000-0300-0000C3000000}"/>
    <hyperlink ref="S302" location="informazioni!A295" display="informazioni!A295" xr:uid="{00000000-0004-0000-0300-0000C4000000}"/>
    <hyperlink ref="S309" location="informazioni!A306" display="0.1" xr:uid="{00000000-0004-0000-0300-0000C5000000}"/>
    <hyperlink ref="S317" location="informazioni!A317" display="informazioni!A317" xr:uid="{00000000-0004-0000-0300-0000C6000000}"/>
    <hyperlink ref="S123" location="'B14'!A1" display="B14" xr:uid="{00000000-0004-0000-0300-0000C7000000}"/>
    <hyperlink ref="S122" location="'B13'!A1" display="B13" xr:uid="{00000000-0004-0000-0300-0000C8000000}"/>
    <hyperlink ref="S117" location="'B21'!A1" display="B21" xr:uid="{00000000-0004-0000-0300-0000C9000000}"/>
    <hyperlink ref="S119" location="'B23'!A1" display="B23" xr:uid="{00000000-0004-0000-0300-0000CA000000}"/>
    <hyperlink ref="S121" location="'B25'!A1" display="B25" xr:uid="{00000000-0004-0000-0300-0000CB000000}"/>
  </hyperlinks>
  <pageMargins left="0.31496062992125984" right="0.11811023622047245" top="0.74803149606299213" bottom="0.74803149606299213" header="0.31496062992125984" footer="0.31496062992125984"/>
  <pageSetup paperSize="9" scale="77" fitToHeight="0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BH317"/>
  <sheetViews>
    <sheetView tabSelected="1" view="pageBreakPreview" topLeftCell="A17" zoomScale="80" zoomScaleNormal="80" zoomScaleSheetLayoutView="80" workbookViewId="0">
      <selection activeCell="X30" sqref="X30:AI34"/>
    </sheetView>
  </sheetViews>
  <sheetFormatPr defaultColWidth="5.109375" defaultRowHeight="14.4" x14ac:dyDescent="0.3"/>
  <cols>
    <col min="1" max="26" width="5.33203125" style="94" customWidth="1"/>
    <col min="27" max="27" width="5.33203125" style="54" customWidth="1"/>
    <col min="28" max="33" width="5.33203125" style="94" customWidth="1"/>
    <col min="34" max="35" width="5.33203125" style="18" customWidth="1"/>
    <col min="36" max="16384" width="5.109375" style="18"/>
  </cols>
  <sheetData>
    <row r="1" spans="1:60" ht="3" customHeight="1" thickBot="1" x14ac:dyDescent="0.35">
      <c r="A1" s="130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2"/>
      <c r="AH1" s="17"/>
      <c r="AI1" s="17"/>
      <c r="AJ1" s="17"/>
      <c r="AK1" s="17"/>
    </row>
    <row r="2" spans="1:60" ht="30" customHeight="1" thickTop="1" thickBot="1" x14ac:dyDescent="0.35">
      <c r="A2" s="117" t="s">
        <v>233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7"/>
      <c r="AK2" s="17"/>
    </row>
    <row r="3" spans="1:60" s="21" customFormat="1" ht="35.25" customHeight="1" thickTop="1" thickBot="1" x14ac:dyDescent="0.35">
      <c r="A3" s="118" t="s">
        <v>11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20"/>
      <c r="AH3" s="100" t="s">
        <v>12</v>
      </c>
      <c r="AI3" s="100">
        <f>Elenco!B6</f>
        <v>4</v>
      </c>
      <c r="AJ3" s="20"/>
      <c r="AK3" s="20"/>
    </row>
    <row r="4" spans="1:60" s="21" customFormat="1" ht="16.8" thickTop="1" thickBot="1" x14ac:dyDescent="0.35">
      <c r="A4" s="133" t="s">
        <v>13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 t="str">
        <f>Elenco!C1</f>
        <v>Simaxis</v>
      </c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20"/>
      <c r="AK4" s="20"/>
    </row>
    <row r="5" spans="1:60" s="23" customFormat="1" ht="35.25" customHeight="1" thickTop="1" thickBot="1" x14ac:dyDescent="0.35">
      <c r="A5" s="117" t="s">
        <v>14</v>
      </c>
      <c r="B5" s="117"/>
      <c r="C5" s="117"/>
      <c r="D5" s="117"/>
      <c r="E5" s="134" t="s">
        <v>330</v>
      </c>
      <c r="F5" s="134"/>
      <c r="G5" s="134"/>
      <c r="H5" s="134"/>
      <c r="I5" s="134"/>
      <c r="J5" s="134"/>
      <c r="K5" s="117" t="s">
        <v>16</v>
      </c>
      <c r="L5" s="117"/>
      <c r="M5" s="117"/>
      <c r="N5" s="117"/>
      <c r="O5" s="117"/>
      <c r="P5" s="134" t="s">
        <v>333</v>
      </c>
      <c r="Q5" s="134"/>
      <c r="R5" s="134"/>
      <c r="S5" s="134"/>
      <c r="T5" s="134"/>
      <c r="U5" s="134"/>
      <c r="V5" s="134"/>
      <c r="W5" s="134"/>
      <c r="X5" s="117" t="s">
        <v>17</v>
      </c>
      <c r="Y5" s="117"/>
      <c r="Z5" s="117"/>
      <c r="AA5" s="117"/>
      <c r="AB5" s="117"/>
      <c r="AC5" s="134" t="s">
        <v>18</v>
      </c>
      <c r="AD5" s="134"/>
      <c r="AE5" s="134"/>
      <c r="AF5" s="134"/>
      <c r="AG5" s="134"/>
      <c r="AH5" s="134"/>
      <c r="AI5" s="134"/>
      <c r="AJ5" s="22"/>
      <c r="AK5" s="22"/>
      <c r="BA5" s="138" t="s">
        <v>19</v>
      </c>
      <c r="BB5" s="138"/>
      <c r="BC5" s="138"/>
      <c r="BD5" s="138"/>
      <c r="BE5" s="138"/>
      <c r="BF5" s="138"/>
      <c r="BG5" s="138"/>
      <c r="BH5" s="138"/>
    </row>
    <row r="6" spans="1:60" s="21" customFormat="1" ht="33" hidden="1" customHeight="1" thickTop="1" thickBot="1" x14ac:dyDescent="0.35">
      <c r="A6" s="117" t="s">
        <v>20</v>
      </c>
      <c r="B6" s="117"/>
      <c r="C6" s="117"/>
      <c r="D6" s="117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20"/>
      <c r="AK6" s="20"/>
    </row>
    <row r="7" spans="1:60" s="21" customFormat="1" ht="33.75" hidden="1" customHeight="1" thickTop="1" thickBot="1" x14ac:dyDescent="0.35">
      <c r="A7" s="117" t="s">
        <v>21</v>
      </c>
      <c r="B7" s="117"/>
      <c r="C7" s="117"/>
      <c r="D7" s="117"/>
      <c r="E7" s="140" t="s">
        <v>22</v>
      </c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20"/>
      <c r="AK7" s="20"/>
    </row>
    <row r="8" spans="1:60" s="21" customFormat="1" ht="33.75" hidden="1" customHeight="1" thickTop="1" thickBot="1" x14ac:dyDescent="0.35">
      <c r="A8" s="117" t="s">
        <v>23</v>
      </c>
      <c r="B8" s="117"/>
      <c r="C8" s="117"/>
      <c r="D8" s="117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20"/>
      <c r="AK8" s="20"/>
    </row>
    <row r="9" spans="1:60" s="21" customFormat="1" ht="15" hidden="1" customHeight="1" thickTop="1" x14ac:dyDescent="0.3">
      <c r="A9" s="141" t="s">
        <v>25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51"/>
      <c r="AJ9" s="20"/>
      <c r="AK9" s="20"/>
    </row>
    <row r="10" spans="1:60" s="21" customFormat="1" ht="17.25" hidden="1" customHeight="1" thickBot="1" x14ac:dyDescent="0.35">
      <c r="A10" s="146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8"/>
      <c r="AJ10" s="20"/>
      <c r="AK10" s="20"/>
    </row>
    <row r="11" spans="1:60" s="21" customFormat="1" ht="45" hidden="1" customHeight="1" thickTop="1" thickBot="1" x14ac:dyDescent="0.35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7"/>
      <c r="AJ11" s="20"/>
      <c r="AK11" s="20"/>
    </row>
    <row r="12" spans="1:60" s="21" customFormat="1" ht="21" customHeight="1" thickTop="1" thickBot="1" x14ac:dyDescent="0.35">
      <c r="A12" s="118" t="s">
        <v>26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20"/>
      <c r="AJ12" s="24"/>
      <c r="AK12" s="24"/>
    </row>
    <row r="13" spans="1:60" s="21" customFormat="1" ht="43.5" customHeight="1" thickTop="1" thickBot="1" x14ac:dyDescent="0.35">
      <c r="A13" s="118" t="s">
        <v>27</v>
      </c>
      <c r="B13" s="119"/>
      <c r="C13" s="119"/>
      <c r="D13" s="120"/>
      <c r="E13" s="141" t="str">
        <f>Elenco!E6</f>
        <v>Assicurare un elevato standard degli atti amministrativi finalizzato a garantire la legittimità, regolarità e correttezza dell’azione amministrativa nonché di regolarità contabile degli atti mediante attuazione dei controlli cosi come previsto nel n° e con le modalità programmate nel regolamento sui controlli interni</v>
      </c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51"/>
      <c r="AJ13" s="20"/>
      <c r="AK13" s="20"/>
    </row>
    <row r="14" spans="1:60" s="21" customFormat="1" ht="16.2" thickTop="1" x14ac:dyDescent="0.3">
      <c r="A14" s="141" t="s">
        <v>28</v>
      </c>
      <c r="B14" s="142"/>
      <c r="C14" s="142"/>
      <c r="D14" s="142"/>
      <c r="E14" s="149" t="s">
        <v>229</v>
      </c>
      <c r="F14" s="150"/>
      <c r="G14" s="150"/>
      <c r="H14" s="150"/>
      <c r="I14" s="150"/>
      <c r="J14" s="150"/>
      <c r="K14" s="150"/>
      <c r="L14" s="150"/>
      <c r="M14" s="149" t="s">
        <v>230</v>
      </c>
      <c r="N14" s="150"/>
      <c r="O14" s="150"/>
      <c r="P14" s="150"/>
      <c r="Q14" s="150"/>
      <c r="R14" s="150"/>
      <c r="S14" s="150"/>
      <c r="T14" s="150"/>
      <c r="U14" s="149" t="s">
        <v>231</v>
      </c>
      <c r="V14" s="150"/>
      <c r="W14" s="150"/>
      <c r="X14" s="150"/>
      <c r="Y14" s="150"/>
      <c r="Z14" s="150"/>
      <c r="AA14" s="150"/>
      <c r="AB14" s="150"/>
      <c r="AC14" s="149" t="s">
        <v>232</v>
      </c>
      <c r="AD14" s="150"/>
      <c r="AE14" s="152"/>
      <c r="AF14" s="149">
        <v>2019</v>
      </c>
      <c r="AG14" s="152"/>
      <c r="AH14" s="149">
        <v>2018</v>
      </c>
      <c r="AI14" s="152"/>
      <c r="AJ14" s="20"/>
      <c r="AK14" s="20"/>
      <c r="AV14" s="20"/>
      <c r="AW14" s="20"/>
      <c r="AX14" s="20"/>
    </row>
    <row r="15" spans="1:60" s="21" customFormat="1" ht="84.75" hidden="1" customHeight="1" x14ac:dyDescent="0.3">
      <c r="A15" s="143"/>
      <c r="B15" s="144"/>
      <c r="C15" s="144"/>
      <c r="D15" s="145"/>
      <c r="E15" s="177"/>
      <c r="F15" s="178"/>
      <c r="G15" s="178"/>
      <c r="H15" s="178"/>
      <c r="I15" s="178"/>
      <c r="J15" s="178"/>
      <c r="K15" s="178"/>
      <c r="L15" s="178"/>
      <c r="M15" s="177"/>
      <c r="N15" s="178"/>
      <c r="O15" s="178"/>
      <c r="P15" s="178"/>
      <c r="Q15" s="178"/>
      <c r="R15" s="178"/>
      <c r="S15" s="178"/>
      <c r="T15" s="178"/>
      <c r="U15" s="177"/>
      <c r="V15" s="178"/>
      <c r="W15" s="178"/>
      <c r="X15" s="178"/>
      <c r="Y15" s="178"/>
      <c r="Z15" s="178"/>
      <c r="AA15" s="178"/>
      <c r="AB15" s="178"/>
      <c r="AC15" s="209"/>
      <c r="AD15" s="204"/>
      <c r="AE15" s="205"/>
      <c r="AF15" s="175"/>
      <c r="AG15" s="176"/>
      <c r="AH15" s="175"/>
      <c r="AI15" s="176"/>
      <c r="AJ15" s="20"/>
      <c r="AK15" s="20"/>
      <c r="AV15" s="20"/>
      <c r="AW15" s="20"/>
      <c r="AX15" s="20"/>
    </row>
    <row r="16" spans="1:60" s="21" customFormat="1" ht="74.25" customHeight="1" x14ac:dyDescent="0.3">
      <c r="A16" s="143"/>
      <c r="B16" s="144"/>
      <c r="C16" s="144"/>
      <c r="D16" s="145"/>
      <c r="E16" s="177" t="s">
        <v>275</v>
      </c>
      <c r="F16" s="178"/>
      <c r="G16" s="178"/>
      <c r="H16" s="178"/>
      <c r="I16" s="178"/>
      <c r="J16" s="178"/>
      <c r="K16" s="178"/>
      <c r="L16" s="178"/>
      <c r="M16" s="177" t="s">
        <v>276</v>
      </c>
      <c r="N16" s="178"/>
      <c r="O16" s="178"/>
      <c r="P16" s="178"/>
      <c r="Q16" s="178"/>
      <c r="R16" s="178"/>
      <c r="S16" s="178"/>
      <c r="T16" s="178"/>
      <c r="U16" s="177" t="s">
        <v>277</v>
      </c>
      <c r="V16" s="178"/>
      <c r="W16" s="178"/>
      <c r="X16" s="178"/>
      <c r="Y16" s="178"/>
      <c r="Z16" s="178"/>
      <c r="AA16" s="178"/>
      <c r="AB16" s="178"/>
      <c r="AC16" s="203" t="s">
        <v>332</v>
      </c>
      <c r="AD16" s="204"/>
      <c r="AE16" s="205"/>
      <c r="AF16" s="210">
        <f>16/36*100</f>
        <v>44.444444444444443</v>
      </c>
      <c r="AG16" s="211"/>
      <c r="AH16" s="175"/>
      <c r="AI16" s="176"/>
      <c r="AJ16" s="20"/>
      <c r="AK16" s="20"/>
      <c r="AV16" s="20"/>
      <c r="AW16" s="20"/>
      <c r="AX16" s="20"/>
    </row>
    <row r="17" spans="1:50" s="21" customFormat="1" ht="105.75" customHeight="1" x14ac:dyDescent="0.3">
      <c r="A17" s="143"/>
      <c r="B17" s="144"/>
      <c r="C17" s="144"/>
      <c r="D17" s="145"/>
      <c r="E17" s="153" t="s">
        <v>278</v>
      </c>
      <c r="F17" s="154"/>
      <c r="G17" s="154"/>
      <c r="H17" s="154"/>
      <c r="I17" s="154"/>
      <c r="J17" s="154"/>
      <c r="K17" s="154"/>
      <c r="L17" s="154"/>
      <c r="M17" s="153" t="s">
        <v>279</v>
      </c>
      <c r="N17" s="154"/>
      <c r="O17" s="154"/>
      <c r="P17" s="154"/>
      <c r="Q17" s="154"/>
      <c r="R17" s="154"/>
      <c r="S17" s="154"/>
      <c r="T17" s="154"/>
      <c r="U17" s="153" t="s">
        <v>280</v>
      </c>
      <c r="V17" s="154"/>
      <c r="W17" s="154"/>
      <c r="X17" s="154"/>
      <c r="Y17" s="154"/>
      <c r="Z17" s="154"/>
      <c r="AA17" s="154"/>
      <c r="AB17" s="154"/>
      <c r="AC17" s="175" t="s">
        <v>281</v>
      </c>
      <c r="AD17" s="179"/>
      <c r="AE17" s="176"/>
      <c r="AF17" s="175" t="s">
        <v>274</v>
      </c>
      <c r="AG17" s="176"/>
      <c r="AH17" s="175"/>
      <c r="AI17" s="176"/>
      <c r="AJ17" s="20"/>
      <c r="AK17" s="20"/>
      <c r="AV17" s="20"/>
      <c r="AW17" s="20"/>
      <c r="AX17" s="20"/>
    </row>
    <row r="18" spans="1:50" s="21" customFormat="1" ht="84" customHeight="1" x14ac:dyDescent="0.3">
      <c r="A18" s="143"/>
      <c r="B18" s="144"/>
      <c r="C18" s="144"/>
      <c r="D18" s="145"/>
      <c r="E18" s="153" t="s">
        <v>282</v>
      </c>
      <c r="F18" s="154"/>
      <c r="G18" s="154"/>
      <c r="H18" s="154"/>
      <c r="I18" s="154"/>
      <c r="J18" s="154"/>
      <c r="K18" s="154"/>
      <c r="L18" s="154"/>
      <c r="M18" s="153" t="s">
        <v>283</v>
      </c>
      <c r="N18" s="154"/>
      <c r="O18" s="154"/>
      <c r="P18" s="154"/>
      <c r="Q18" s="154"/>
      <c r="R18" s="154"/>
      <c r="S18" s="154"/>
      <c r="T18" s="154"/>
      <c r="U18" s="153" t="s">
        <v>284</v>
      </c>
      <c r="V18" s="154"/>
      <c r="W18" s="154"/>
      <c r="X18" s="154"/>
      <c r="Y18" s="154"/>
      <c r="Z18" s="154"/>
      <c r="AA18" s="154"/>
      <c r="AB18" s="154"/>
      <c r="AC18" s="175">
        <v>2</v>
      </c>
      <c r="AD18" s="179"/>
      <c r="AE18" s="176"/>
      <c r="AF18" s="175"/>
      <c r="AG18" s="176"/>
      <c r="AH18" s="175"/>
      <c r="AI18" s="176"/>
      <c r="AJ18" s="20"/>
      <c r="AK18" s="20"/>
      <c r="AV18" s="20"/>
      <c r="AW18" s="20"/>
      <c r="AX18" s="20"/>
    </row>
    <row r="19" spans="1:50" s="21" customFormat="1" ht="45.75" hidden="1" customHeight="1" x14ac:dyDescent="0.3">
      <c r="A19" s="143"/>
      <c r="B19" s="144"/>
      <c r="C19" s="144"/>
      <c r="D19" s="145"/>
      <c r="E19" s="177"/>
      <c r="F19" s="178"/>
      <c r="G19" s="178"/>
      <c r="H19" s="178"/>
      <c r="I19" s="178"/>
      <c r="J19" s="178"/>
      <c r="K19" s="178"/>
      <c r="L19" s="178"/>
      <c r="M19" s="177"/>
      <c r="N19" s="178"/>
      <c r="O19" s="178"/>
      <c r="P19" s="178"/>
      <c r="Q19" s="178"/>
      <c r="R19" s="178"/>
      <c r="S19" s="178"/>
      <c r="T19" s="178"/>
      <c r="U19" s="177"/>
      <c r="V19" s="178"/>
      <c r="W19" s="178"/>
      <c r="X19" s="178"/>
      <c r="Y19" s="178"/>
      <c r="Z19" s="178"/>
      <c r="AA19" s="178"/>
      <c r="AB19" s="178"/>
      <c r="AC19" s="209"/>
      <c r="AD19" s="204"/>
      <c r="AE19" s="205"/>
      <c r="AF19" s="175"/>
      <c r="AG19" s="176"/>
      <c r="AH19" s="175"/>
      <c r="AI19" s="176"/>
      <c r="AJ19" s="20"/>
      <c r="AK19" s="20"/>
      <c r="AV19" s="20"/>
      <c r="AW19" s="20"/>
      <c r="AX19" s="20"/>
    </row>
    <row r="20" spans="1:50" s="21" customFormat="1" ht="73.5" customHeight="1" thickBot="1" x14ac:dyDescent="0.35">
      <c r="A20" s="143"/>
      <c r="B20" s="144"/>
      <c r="C20" s="144"/>
      <c r="D20" s="145"/>
      <c r="E20" s="153" t="s">
        <v>285</v>
      </c>
      <c r="F20" s="154"/>
      <c r="G20" s="154"/>
      <c r="H20" s="154"/>
      <c r="I20" s="154"/>
      <c r="J20" s="154"/>
      <c r="K20" s="154"/>
      <c r="L20" s="154"/>
      <c r="M20" s="153" t="s">
        <v>286</v>
      </c>
      <c r="N20" s="154"/>
      <c r="O20" s="154"/>
      <c r="P20" s="154"/>
      <c r="Q20" s="154"/>
      <c r="R20" s="154"/>
      <c r="S20" s="154"/>
      <c r="T20" s="154"/>
      <c r="U20" s="153" t="s">
        <v>287</v>
      </c>
      <c r="V20" s="154"/>
      <c r="W20" s="154"/>
      <c r="X20" s="154"/>
      <c r="Y20" s="154"/>
      <c r="Z20" s="154"/>
      <c r="AA20" s="154"/>
      <c r="AB20" s="154"/>
      <c r="AC20" s="175" t="s">
        <v>288</v>
      </c>
      <c r="AD20" s="179"/>
      <c r="AE20" s="176"/>
      <c r="AF20" s="175"/>
      <c r="AG20" s="176"/>
      <c r="AH20" s="175"/>
      <c r="AI20" s="176"/>
      <c r="AJ20" s="20"/>
      <c r="AK20" s="20"/>
      <c r="AV20" s="20"/>
      <c r="AW20" s="20"/>
      <c r="AX20" s="20"/>
    </row>
    <row r="21" spans="1:50" s="21" customFormat="1" ht="15.6" hidden="1" x14ac:dyDescent="0.3">
      <c r="A21" s="143"/>
      <c r="B21" s="144"/>
      <c r="C21" s="144"/>
      <c r="D21" s="145"/>
      <c r="E21" s="153"/>
      <c r="F21" s="154"/>
      <c r="G21" s="154"/>
      <c r="H21" s="154"/>
      <c r="I21" s="154"/>
      <c r="J21" s="154"/>
      <c r="K21" s="154"/>
      <c r="L21" s="154"/>
      <c r="M21" s="153"/>
      <c r="N21" s="154"/>
      <c r="O21" s="154"/>
      <c r="P21" s="154"/>
      <c r="Q21" s="154"/>
      <c r="R21" s="154"/>
      <c r="S21" s="154"/>
      <c r="T21" s="154"/>
      <c r="U21" s="153"/>
      <c r="V21" s="154"/>
      <c r="W21" s="154"/>
      <c r="X21" s="154"/>
      <c r="Y21" s="154"/>
      <c r="Z21" s="154"/>
      <c r="AA21" s="154"/>
      <c r="AB21" s="154"/>
      <c r="AC21" s="175"/>
      <c r="AD21" s="179"/>
      <c r="AE21" s="176"/>
      <c r="AF21" s="175"/>
      <c r="AG21" s="176"/>
      <c r="AH21" s="175"/>
      <c r="AI21" s="176"/>
      <c r="AJ21" s="20"/>
      <c r="AK21" s="20"/>
      <c r="AV21" s="20"/>
      <c r="AW21" s="20"/>
      <c r="AX21" s="20"/>
    </row>
    <row r="22" spans="1:50" s="21" customFormat="1" ht="15.6" hidden="1" x14ac:dyDescent="0.3">
      <c r="A22" s="143"/>
      <c r="B22" s="144"/>
      <c r="C22" s="144"/>
      <c r="D22" s="145"/>
      <c r="E22" s="105"/>
      <c r="F22" s="106"/>
      <c r="G22" s="106"/>
      <c r="H22" s="106"/>
      <c r="I22" s="106"/>
      <c r="J22" s="106"/>
      <c r="K22" s="106"/>
      <c r="L22" s="106"/>
      <c r="M22" s="105"/>
      <c r="N22" s="106"/>
      <c r="O22" s="106"/>
      <c r="P22" s="106"/>
      <c r="Q22" s="106"/>
      <c r="R22" s="106"/>
      <c r="S22" s="106"/>
      <c r="T22" s="106"/>
      <c r="U22" s="105"/>
      <c r="V22" s="106"/>
      <c r="W22" s="106"/>
      <c r="X22" s="106"/>
      <c r="Y22" s="106"/>
      <c r="Z22" s="106"/>
      <c r="AA22" s="106"/>
      <c r="AB22" s="106"/>
      <c r="AC22" s="102"/>
      <c r="AD22" s="103"/>
      <c r="AE22" s="104"/>
      <c r="AF22" s="102"/>
      <c r="AG22" s="104"/>
      <c r="AH22" s="102"/>
      <c r="AI22" s="104"/>
      <c r="AJ22" s="20"/>
      <c r="AK22" s="20"/>
      <c r="AV22" s="20"/>
      <c r="AW22" s="20"/>
      <c r="AX22" s="20"/>
    </row>
    <row r="23" spans="1:50" s="21" customFormat="1" ht="15.6" hidden="1" x14ac:dyDescent="0.3">
      <c r="A23" s="143"/>
      <c r="B23" s="144"/>
      <c r="C23" s="144"/>
      <c r="D23" s="145"/>
      <c r="E23" s="105"/>
      <c r="F23" s="106"/>
      <c r="G23" s="106"/>
      <c r="H23" s="106"/>
      <c r="I23" s="106"/>
      <c r="J23" s="106"/>
      <c r="K23" s="106"/>
      <c r="L23" s="106"/>
      <c r="M23" s="105"/>
      <c r="N23" s="106"/>
      <c r="O23" s="106"/>
      <c r="P23" s="106"/>
      <c r="Q23" s="106"/>
      <c r="R23" s="106"/>
      <c r="S23" s="106"/>
      <c r="T23" s="106"/>
      <c r="U23" s="105"/>
      <c r="V23" s="106"/>
      <c r="W23" s="106"/>
      <c r="X23" s="106"/>
      <c r="Y23" s="106"/>
      <c r="Z23" s="106"/>
      <c r="AA23" s="106"/>
      <c r="AB23" s="106"/>
      <c r="AC23" s="102"/>
      <c r="AD23" s="103"/>
      <c r="AE23" s="104"/>
      <c r="AF23" s="102"/>
      <c r="AG23" s="104"/>
      <c r="AH23" s="102"/>
      <c r="AI23" s="104"/>
      <c r="AJ23" s="20"/>
      <c r="AK23" s="20"/>
      <c r="AV23" s="20"/>
      <c r="AW23" s="20"/>
      <c r="AX23" s="20"/>
    </row>
    <row r="24" spans="1:50" s="21" customFormat="1" ht="15.6" hidden="1" x14ac:dyDescent="0.3">
      <c r="A24" s="143"/>
      <c r="B24" s="144"/>
      <c r="C24" s="144"/>
      <c r="D24" s="145"/>
      <c r="E24" s="105"/>
      <c r="F24" s="106"/>
      <c r="G24" s="106"/>
      <c r="H24" s="106"/>
      <c r="I24" s="106"/>
      <c r="J24" s="106"/>
      <c r="K24" s="106"/>
      <c r="L24" s="106"/>
      <c r="M24" s="105"/>
      <c r="N24" s="106"/>
      <c r="O24" s="106"/>
      <c r="P24" s="106"/>
      <c r="Q24" s="106"/>
      <c r="R24" s="106"/>
      <c r="S24" s="106"/>
      <c r="T24" s="106"/>
      <c r="U24" s="105"/>
      <c r="V24" s="106"/>
      <c r="W24" s="106"/>
      <c r="X24" s="106"/>
      <c r="Y24" s="106"/>
      <c r="Z24" s="106"/>
      <c r="AA24" s="106"/>
      <c r="AB24" s="106"/>
      <c r="AC24" s="102"/>
      <c r="AD24" s="103"/>
      <c r="AE24" s="104"/>
      <c r="AF24" s="102"/>
      <c r="AG24" s="104"/>
      <c r="AH24" s="102"/>
      <c r="AI24" s="104"/>
      <c r="AJ24" s="20"/>
      <c r="AK24" s="20"/>
      <c r="AV24" s="20"/>
      <c r="AW24" s="20"/>
      <c r="AX24" s="20"/>
    </row>
    <row r="25" spans="1:50" s="21" customFormat="1" ht="15.6" hidden="1" x14ac:dyDescent="0.3">
      <c r="A25" s="143"/>
      <c r="B25" s="144"/>
      <c r="C25" s="144"/>
      <c r="D25" s="145"/>
      <c r="E25" s="105"/>
      <c r="F25" s="106"/>
      <c r="G25" s="106"/>
      <c r="H25" s="106"/>
      <c r="I25" s="106"/>
      <c r="J25" s="106"/>
      <c r="K25" s="106"/>
      <c r="L25" s="106"/>
      <c r="M25" s="105"/>
      <c r="N25" s="106"/>
      <c r="O25" s="106"/>
      <c r="P25" s="106"/>
      <c r="Q25" s="106"/>
      <c r="R25" s="106"/>
      <c r="S25" s="106"/>
      <c r="T25" s="106"/>
      <c r="U25" s="105"/>
      <c r="V25" s="106"/>
      <c r="W25" s="106"/>
      <c r="X25" s="106"/>
      <c r="Y25" s="106"/>
      <c r="Z25" s="106"/>
      <c r="AA25" s="106"/>
      <c r="AB25" s="106"/>
      <c r="AC25" s="102"/>
      <c r="AD25" s="103"/>
      <c r="AE25" s="104"/>
      <c r="AF25" s="102"/>
      <c r="AG25" s="104"/>
      <c r="AH25" s="102"/>
      <c r="AI25" s="104"/>
      <c r="AJ25" s="20"/>
      <c r="AK25" s="20"/>
      <c r="AV25" s="20"/>
      <c r="AW25" s="20"/>
      <c r="AX25" s="20"/>
    </row>
    <row r="26" spans="1:50" s="21" customFormat="1" ht="15.6" hidden="1" x14ac:dyDescent="0.3">
      <c r="A26" s="143"/>
      <c r="B26" s="144"/>
      <c r="C26" s="144"/>
      <c r="D26" s="145"/>
      <c r="E26" s="105"/>
      <c r="F26" s="106"/>
      <c r="G26" s="106"/>
      <c r="H26" s="106"/>
      <c r="I26" s="106"/>
      <c r="J26" s="106"/>
      <c r="K26" s="106"/>
      <c r="L26" s="106"/>
      <c r="M26" s="105"/>
      <c r="N26" s="106"/>
      <c r="O26" s="106"/>
      <c r="P26" s="106"/>
      <c r="Q26" s="106"/>
      <c r="R26" s="106"/>
      <c r="S26" s="106"/>
      <c r="T26" s="106"/>
      <c r="U26" s="105"/>
      <c r="V26" s="106"/>
      <c r="W26" s="106"/>
      <c r="X26" s="106"/>
      <c r="Y26" s="106"/>
      <c r="Z26" s="106"/>
      <c r="AA26" s="106"/>
      <c r="AB26" s="106"/>
      <c r="AC26" s="102"/>
      <c r="AD26" s="103"/>
      <c r="AE26" s="104"/>
      <c r="AF26" s="102"/>
      <c r="AG26" s="104"/>
      <c r="AH26" s="102"/>
      <c r="AI26" s="104"/>
      <c r="AJ26" s="20"/>
      <c r="AK26" s="20"/>
      <c r="AV26" s="20"/>
      <c r="AW26" s="20"/>
      <c r="AX26" s="20"/>
    </row>
    <row r="27" spans="1:50" s="21" customFormat="1" ht="15.6" hidden="1" x14ac:dyDescent="0.3">
      <c r="A27" s="143"/>
      <c r="B27" s="144"/>
      <c r="C27" s="144"/>
      <c r="D27" s="145"/>
      <c r="E27" s="105"/>
      <c r="F27" s="106"/>
      <c r="G27" s="106"/>
      <c r="H27" s="106"/>
      <c r="I27" s="106"/>
      <c r="J27" s="106"/>
      <c r="K27" s="106"/>
      <c r="L27" s="106"/>
      <c r="M27" s="105"/>
      <c r="N27" s="106"/>
      <c r="O27" s="106"/>
      <c r="P27" s="106"/>
      <c r="Q27" s="106"/>
      <c r="R27" s="106"/>
      <c r="S27" s="106"/>
      <c r="T27" s="106"/>
      <c r="U27" s="105"/>
      <c r="V27" s="106"/>
      <c r="W27" s="106"/>
      <c r="X27" s="106"/>
      <c r="Y27" s="106"/>
      <c r="Z27" s="106"/>
      <c r="AA27" s="106"/>
      <c r="AB27" s="106"/>
      <c r="AC27" s="102"/>
      <c r="AD27" s="103"/>
      <c r="AE27" s="104"/>
      <c r="AF27" s="102"/>
      <c r="AG27" s="104"/>
      <c r="AH27" s="102"/>
      <c r="AI27" s="104"/>
      <c r="AJ27" s="20"/>
      <c r="AK27" s="20"/>
      <c r="AV27" s="20"/>
      <c r="AW27" s="20"/>
      <c r="AX27" s="20"/>
    </row>
    <row r="28" spans="1:50" s="21" customFormat="1" ht="16.2" hidden="1" thickBot="1" x14ac:dyDescent="0.35">
      <c r="A28" s="146"/>
      <c r="B28" s="147"/>
      <c r="C28" s="147"/>
      <c r="D28" s="148"/>
      <c r="E28" s="153"/>
      <c r="F28" s="154"/>
      <c r="G28" s="154"/>
      <c r="H28" s="154"/>
      <c r="I28" s="154"/>
      <c r="J28" s="154"/>
      <c r="K28" s="154"/>
      <c r="L28" s="154"/>
      <c r="M28" s="153"/>
      <c r="N28" s="154"/>
      <c r="O28" s="154"/>
      <c r="P28" s="154"/>
      <c r="Q28" s="154"/>
      <c r="R28" s="154"/>
      <c r="S28" s="154"/>
      <c r="T28" s="154"/>
      <c r="U28" s="153"/>
      <c r="V28" s="154"/>
      <c r="W28" s="154"/>
      <c r="X28" s="154"/>
      <c r="Y28" s="154"/>
      <c r="Z28" s="154"/>
      <c r="AA28" s="154"/>
      <c r="AB28" s="154"/>
      <c r="AC28" s="175"/>
      <c r="AD28" s="179"/>
      <c r="AE28" s="176"/>
      <c r="AF28" s="175"/>
      <c r="AG28" s="176"/>
      <c r="AH28" s="175"/>
      <c r="AI28" s="176"/>
      <c r="AJ28" s="20"/>
      <c r="AK28" s="20"/>
      <c r="AV28" s="20"/>
      <c r="AW28" s="20"/>
      <c r="AX28" s="20"/>
    </row>
    <row r="29" spans="1:50" s="21" customFormat="1" ht="15.75" customHeight="1" thickTop="1" thickBot="1" x14ac:dyDescent="0.35">
      <c r="A29" s="117" t="s">
        <v>29</v>
      </c>
      <c r="B29" s="117"/>
      <c r="C29" s="117"/>
      <c r="D29" s="117"/>
      <c r="E29" s="117" t="s">
        <v>30</v>
      </c>
      <c r="F29" s="117"/>
      <c r="G29" s="117"/>
      <c r="H29" s="117"/>
      <c r="I29" s="118" t="s">
        <v>31</v>
      </c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20"/>
      <c r="X29" s="117" t="s">
        <v>32</v>
      </c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20"/>
      <c r="AK29" s="20"/>
    </row>
    <row r="30" spans="1:50" s="21" customFormat="1" ht="15.75" customHeight="1" thickTop="1" thickBot="1" x14ac:dyDescent="0.35">
      <c r="A30" s="117"/>
      <c r="B30" s="117"/>
      <c r="C30" s="117"/>
      <c r="D30" s="117"/>
      <c r="E30" s="117"/>
      <c r="F30" s="117"/>
      <c r="G30" s="117"/>
      <c r="H30" s="117"/>
      <c r="I30" s="118" t="s">
        <v>33</v>
      </c>
      <c r="J30" s="119"/>
      <c r="K30" s="119"/>
      <c r="L30" s="119"/>
      <c r="M30" s="120"/>
      <c r="N30" s="118" t="s">
        <v>34</v>
      </c>
      <c r="O30" s="119"/>
      <c r="P30" s="119"/>
      <c r="Q30" s="119"/>
      <c r="R30" s="120"/>
      <c r="S30" s="118" t="s">
        <v>35</v>
      </c>
      <c r="T30" s="119"/>
      <c r="U30" s="119"/>
      <c r="V30" s="119"/>
      <c r="W30" s="120"/>
      <c r="X30" s="121">
        <f>IF(I31="X",5)+IF(I32="X",5)+IF(I33="X",5)+IF(I34="X",1)+IF(N31="X",3)+IF(N32="X",3)+IF(N33="X",3)+IF(N34="X",3)+IF(S31="X",1)+IF(S32="X",1)+IF(S33="X",1)+IF(S34="X",5)</f>
        <v>18</v>
      </c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3"/>
      <c r="AJ30" s="20"/>
      <c r="AK30" s="20"/>
    </row>
    <row r="31" spans="1:50" s="21" customFormat="1" ht="18.75" customHeight="1" thickTop="1" thickBot="1" x14ac:dyDescent="0.35">
      <c r="A31" s="117"/>
      <c r="B31" s="117"/>
      <c r="C31" s="117"/>
      <c r="D31" s="117"/>
      <c r="E31" s="117" t="s">
        <v>36</v>
      </c>
      <c r="F31" s="117"/>
      <c r="G31" s="117"/>
      <c r="H31" s="117"/>
      <c r="I31" s="135" t="s">
        <v>60</v>
      </c>
      <c r="J31" s="136"/>
      <c r="K31" s="136"/>
      <c r="L31" s="136"/>
      <c r="M31" s="137"/>
      <c r="N31" s="135"/>
      <c r="O31" s="136"/>
      <c r="P31" s="136"/>
      <c r="Q31" s="136"/>
      <c r="R31" s="137"/>
      <c r="S31" s="135"/>
      <c r="T31" s="136"/>
      <c r="U31" s="136"/>
      <c r="V31" s="136"/>
      <c r="W31" s="137"/>
      <c r="X31" s="124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6"/>
      <c r="AJ31" s="20"/>
      <c r="AK31" s="20"/>
    </row>
    <row r="32" spans="1:50" s="21" customFormat="1" ht="17.25" customHeight="1" thickTop="1" thickBot="1" x14ac:dyDescent="0.35">
      <c r="A32" s="117"/>
      <c r="B32" s="117"/>
      <c r="C32" s="117"/>
      <c r="D32" s="117"/>
      <c r="E32" s="117" t="s">
        <v>37</v>
      </c>
      <c r="F32" s="117"/>
      <c r="G32" s="117"/>
      <c r="H32" s="117"/>
      <c r="I32" s="135" t="s">
        <v>60</v>
      </c>
      <c r="J32" s="136"/>
      <c r="K32" s="136"/>
      <c r="L32" s="136"/>
      <c r="M32" s="137"/>
      <c r="N32" s="135"/>
      <c r="O32" s="136"/>
      <c r="P32" s="136"/>
      <c r="Q32" s="136"/>
      <c r="R32" s="137"/>
      <c r="S32" s="135"/>
      <c r="T32" s="136"/>
      <c r="U32" s="136"/>
      <c r="V32" s="136"/>
      <c r="W32" s="137"/>
      <c r="X32" s="124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6"/>
      <c r="AJ32" s="20"/>
      <c r="AK32" s="20"/>
    </row>
    <row r="33" spans="1:37" s="21" customFormat="1" ht="20.25" customHeight="1" thickTop="1" thickBot="1" x14ac:dyDescent="0.35">
      <c r="A33" s="117"/>
      <c r="B33" s="117"/>
      <c r="C33" s="117"/>
      <c r="D33" s="117"/>
      <c r="E33" s="117" t="s">
        <v>38</v>
      </c>
      <c r="F33" s="117"/>
      <c r="G33" s="117"/>
      <c r="H33" s="117"/>
      <c r="I33" s="135" t="s">
        <v>60</v>
      </c>
      <c r="J33" s="136"/>
      <c r="K33" s="136"/>
      <c r="L33" s="136"/>
      <c r="M33" s="137"/>
      <c r="N33" s="135"/>
      <c r="O33" s="136"/>
      <c r="P33" s="136"/>
      <c r="Q33" s="136"/>
      <c r="R33" s="137"/>
      <c r="S33" s="135"/>
      <c r="T33" s="136"/>
      <c r="U33" s="136"/>
      <c r="V33" s="136"/>
      <c r="W33" s="137"/>
      <c r="X33" s="124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6"/>
      <c r="AJ33" s="20"/>
      <c r="AK33" s="20"/>
    </row>
    <row r="34" spans="1:37" s="21" customFormat="1" ht="17.25" customHeight="1" thickTop="1" thickBot="1" x14ac:dyDescent="0.35">
      <c r="A34" s="117"/>
      <c r="B34" s="117"/>
      <c r="C34" s="117"/>
      <c r="D34" s="117"/>
      <c r="E34" s="117" t="s">
        <v>39</v>
      </c>
      <c r="F34" s="117"/>
      <c r="G34" s="117"/>
      <c r="H34" s="117"/>
      <c r="I34" s="135"/>
      <c r="J34" s="136"/>
      <c r="K34" s="136"/>
      <c r="L34" s="136"/>
      <c r="M34" s="137"/>
      <c r="N34" s="135" t="s">
        <v>60</v>
      </c>
      <c r="O34" s="136"/>
      <c r="P34" s="136"/>
      <c r="Q34" s="136"/>
      <c r="R34" s="137"/>
      <c r="S34" s="135"/>
      <c r="T34" s="136"/>
      <c r="U34" s="136"/>
      <c r="V34" s="136"/>
      <c r="W34" s="137"/>
      <c r="X34" s="127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9"/>
      <c r="AJ34" s="20"/>
      <c r="AK34" s="20"/>
    </row>
    <row r="35" spans="1:37" s="26" customFormat="1" ht="45.75" customHeight="1" thickTop="1" thickBot="1" x14ac:dyDescent="0.35">
      <c r="A35" s="155" t="s">
        <v>40</v>
      </c>
      <c r="B35" s="155"/>
      <c r="C35" s="155"/>
      <c r="D35" s="155"/>
      <c r="E35" s="156">
        <v>100</v>
      </c>
      <c r="F35" s="156"/>
      <c r="G35" s="156"/>
      <c r="H35" s="156"/>
      <c r="I35" s="156"/>
      <c r="J35" s="156"/>
      <c r="K35" s="156"/>
      <c r="L35" s="156"/>
      <c r="M35" s="156"/>
      <c r="N35" s="155" t="s">
        <v>41</v>
      </c>
      <c r="O35" s="155"/>
      <c r="P35" s="155"/>
      <c r="Q35" s="155"/>
      <c r="R35" s="155"/>
      <c r="S35" s="156">
        <v>100</v>
      </c>
      <c r="T35" s="156"/>
      <c r="U35" s="156"/>
      <c r="V35" s="156"/>
      <c r="W35" s="156"/>
      <c r="X35" s="155" t="s">
        <v>42</v>
      </c>
      <c r="Y35" s="155"/>
      <c r="Z35" s="155"/>
      <c r="AA35" s="155"/>
      <c r="AB35" s="155"/>
      <c r="AC35" s="155"/>
      <c r="AD35" s="155"/>
      <c r="AE35" s="155"/>
      <c r="AF35" s="157">
        <f>S35/E35</f>
        <v>1</v>
      </c>
      <c r="AG35" s="157"/>
      <c r="AH35" s="157"/>
      <c r="AI35" s="157"/>
      <c r="AJ35" s="25"/>
      <c r="AK35" s="25"/>
    </row>
    <row r="36" spans="1:37" ht="22.5" customHeight="1" thickTop="1" thickBot="1" x14ac:dyDescent="0.35">
      <c r="A36" s="117" t="s">
        <v>43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27"/>
      <c r="AK36" s="17"/>
    </row>
    <row r="37" spans="1:37" ht="30" customHeight="1" thickTop="1" thickBot="1" x14ac:dyDescent="0.35">
      <c r="A37" s="118" t="s">
        <v>44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20"/>
      <c r="X37" s="118" t="s">
        <v>45</v>
      </c>
      <c r="Y37" s="119"/>
      <c r="Z37" s="119"/>
      <c r="AA37" s="119"/>
      <c r="AB37" s="119"/>
      <c r="AC37" s="119"/>
      <c r="AD37" s="119"/>
      <c r="AE37" s="119"/>
      <c r="AF37" s="118" t="s">
        <v>46</v>
      </c>
      <c r="AG37" s="119"/>
      <c r="AH37" s="119"/>
      <c r="AI37" s="120"/>
      <c r="AJ37" s="17"/>
      <c r="AK37" s="17"/>
    </row>
    <row r="38" spans="1:37" ht="31.5" customHeight="1" thickTop="1" thickBot="1" x14ac:dyDescent="0.35">
      <c r="A38" s="117" t="s">
        <v>47</v>
      </c>
      <c r="B38" s="117"/>
      <c r="C38" s="117"/>
      <c r="D38" s="117"/>
      <c r="E38" s="117"/>
      <c r="F38" s="117" t="s">
        <v>48</v>
      </c>
      <c r="G38" s="117"/>
      <c r="H38" s="117"/>
      <c r="I38" s="117"/>
      <c r="J38" s="117" t="s">
        <v>49</v>
      </c>
      <c r="K38" s="117"/>
      <c r="L38" s="117"/>
      <c r="M38" s="117"/>
      <c r="N38" s="117" t="s">
        <v>50</v>
      </c>
      <c r="O38" s="117"/>
      <c r="P38" s="117"/>
      <c r="Q38" s="117"/>
      <c r="R38" s="117"/>
      <c r="S38" s="117"/>
      <c r="T38" s="117"/>
      <c r="U38" s="117"/>
      <c r="V38" s="117"/>
      <c r="W38" s="117"/>
      <c r="X38" s="117" t="s">
        <v>51</v>
      </c>
      <c r="Y38" s="117"/>
      <c r="Z38" s="117"/>
      <c r="AA38" s="117"/>
      <c r="AB38" s="117"/>
      <c r="AC38" s="117"/>
      <c r="AD38" s="117"/>
      <c r="AE38" s="117"/>
      <c r="AF38" s="117" t="s">
        <v>52</v>
      </c>
      <c r="AG38" s="117"/>
      <c r="AH38" s="117"/>
      <c r="AI38" s="117"/>
      <c r="AJ38" s="17"/>
      <c r="AK38" s="17"/>
    </row>
    <row r="39" spans="1:37" ht="16.5" customHeight="1" thickTop="1" thickBot="1" x14ac:dyDescent="0.35">
      <c r="A39" s="158" t="s">
        <v>299</v>
      </c>
      <c r="B39" s="158"/>
      <c r="C39" s="158"/>
      <c r="D39" s="158"/>
      <c r="E39" s="158"/>
      <c r="F39" s="159">
        <f>1/3</f>
        <v>0.33333333333333331</v>
      </c>
      <c r="G39" s="159"/>
      <c r="H39" s="159"/>
      <c r="I39" s="159"/>
      <c r="J39" s="158">
        <f>F39*$X$30</f>
        <v>6</v>
      </c>
      <c r="K39" s="158"/>
      <c r="L39" s="158"/>
      <c r="M39" s="158"/>
      <c r="N39" s="158" t="s">
        <v>310</v>
      </c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7"/>
      <c r="AK39" s="17"/>
    </row>
    <row r="40" spans="1:37" ht="15.6" thickTop="1" thickBot="1" x14ac:dyDescent="0.35">
      <c r="A40" s="158"/>
      <c r="B40" s="158"/>
      <c r="C40" s="158"/>
      <c r="D40" s="158"/>
      <c r="E40" s="158"/>
      <c r="F40" s="159"/>
      <c r="G40" s="159"/>
      <c r="H40" s="159"/>
      <c r="I40" s="159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7"/>
      <c r="AK40" s="17"/>
    </row>
    <row r="41" spans="1:37" ht="15.6" thickTop="1" thickBot="1" x14ac:dyDescent="0.35">
      <c r="A41" s="158"/>
      <c r="B41" s="158"/>
      <c r="C41" s="158"/>
      <c r="D41" s="158"/>
      <c r="E41" s="158"/>
      <c r="F41" s="159"/>
      <c r="G41" s="159"/>
      <c r="H41" s="159"/>
      <c r="I41" s="159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7"/>
      <c r="AK41" s="17"/>
    </row>
    <row r="42" spans="1:37" ht="15.6" thickTop="1" thickBot="1" x14ac:dyDescent="0.35">
      <c r="A42" s="158"/>
      <c r="B42" s="158"/>
      <c r="C42" s="158"/>
      <c r="D42" s="158"/>
      <c r="E42" s="158"/>
      <c r="F42" s="159"/>
      <c r="G42" s="159"/>
      <c r="H42" s="159"/>
      <c r="I42" s="159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7"/>
      <c r="AK42" s="17"/>
    </row>
    <row r="43" spans="1:37" ht="15.6" thickTop="1" thickBot="1" x14ac:dyDescent="0.35">
      <c r="A43" s="158"/>
      <c r="B43" s="158"/>
      <c r="C43" s="158"/>
      <c r="D43" s="158"/>
      <c r="E43" s="158"/>
      <c r="F43" s="159"/>
      <c r="G43" s="159"/>
      <c r="H43" s="159"/>
      <c r="I43" s="159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7"/>
      <c r="AK43" s="17"/>
    </row>
    <row r="44" spans="1:37" ht="31.5" customHeight="1" thickTop="1" thickBot="1" x14ac:dyDescent="0.35">
      <c r="A44" s="117" t="s">
        <v>47</v>
      </c>
      <c r="B44" s="117"/>
      <c r="C44" s="117"/>
      <c r="D44" s="117"/>
      <c r="E44" s="117"/>
      <c r="F44" s="117" t="s">
        <v>48</v>
      </c>
      <c r="G44" s="117"/>
      <c r="H44" s="117"/>
      <c r="I44" s="117"/>
      <c r="J44" s="117" t="s">
        <v>49</v>
      </c>
      <c r="K44" s="117"/>
      <c r="L44" s="117"/>
      <c r="M44" s="117"/>
      <c r="N44" s="117" t="s">
        <v>50</v>
      </c>
      <c r="O44" s="117"/>
      <c r="P44" s="117"/>
      <c r="Q44" s="117"/>
      <c r="R44" s="117"/>
      <c r="S44" s="117"/>
      <c r="T44" s="117"/>
      <c r="U44" s="117"/>
      <c r="V44" s="117"/>
      <c r="W44" s="117"/>
      <c r="X44" s="117" t="s">
        <v>51</v>
      </c>
      <c r="Y44" s="117"/>
      <c r="Z44" s="117"/>
      <c r="AA44" s="117"/>
      <c r="AB44" s="117"/>
      <c r="AC44" s="117"/>
      <c r="AD44" s="117"/>
      <c r="AE44" s="117"/>
      <c r="AF44" s="117" t="s">
        <v>52</v>
      </c>
      <c r="AG44" s="117"/>
      <c r="AH44" s="117"/>
      <c r="AI44" s="117"/>
      <c r="AJ44" s="17"/>
      <c r="AK44" s="17"/>
    </row>
    <row r="45" spans="1:37" ht="16.5" customHeight="1" thickTop="1" thickBot="1" x14ac:dyDescent="0.35">
      <c r="A45" s="158" t="s">
        <v>305</v>
      </c>
      <c r="B45" s="158"/>
      <c r="C45" s="158"/>
      <c r="D45" s="158"/>
      <c r="E45" s="158"/>
      <c r="F45" s="159">
        <f>1/3</f>
        <v>0.33333333333333331</v>
      </c>
      <c r="G45" s="159"/>
      <c r="H45" s="159"/>
      <c r="I45" s="159"/>
      <c r="J45" s="158">
        <f>F45*$X$30</f>
        <v>6</v>
      </c>
      <c r="K45" s="158"/>
      <c r="L45" s="158"/>
      <c r="M45" s="158"/>
      <c r="N45" s="158" t="s">
        <v>310</v>
      </c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7"/>
      <c r="AK45" s="17"/>
    </row>
    <row r="46" spans="1:37" ht="15.6" thickTop="1" thickBot="1" x14ac:dyDescent="0.35">
      <c r="A46" s="158"/>
      <c r="B46" s="158"/>
      <c r="C46" s="158"/>
      <c r="D46" s="158"/>
      <c r="E46" s="158"/>
      <c r="F46" s="159"/>
      <c r="G46" s="159"/>
      <c r="H46" s="159"/>
      <c r="I46" s="159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7"/>
      <c r="AK46" s="17"/>
    </row>
    <row r="47" spans="1:37" ht="15.6" thickTop="1" thickBot="1" x14ac:dyDescent="0.35">
      <c r="A47" s="158"/>
      <c r="B47" s="158"/>
      <c r="C47" s="158"/>
      <c r="D47" s="158"/>
      <c r="E47" s="158"/>
      <c r="F47" s="159"/>
      <c r="G47" s="159"/>
      <c r="H47" s="159"/>
      <c r="I47" s="159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7"/>
      <c r="AK47" s="17"/>
    </row>
    <row r="48" spans="1:37" ht="15.6" thickTop="1" thickBot="1" x14ac:dyDescent="0.35">
      <c r="A48" s="158"/>
      <c r="B48" s="158"/>
      <c r="C48" s="158"/>
      <c r="D48" s="158"/>
      <c r="E48" s="158"/>
      <c r="F48" s="159"/>
      <c r="G48" s="159"/>
      <c r="H48" s="159"/>
      <c r="I48" s="159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7"/>
      <c r="AK48" s="17"/>
    </row>
    <row r="49" spans="1:37" ht="15.6" thickTop="1" thickBot="1" x14ac:dyDescent="0.35">
      <c r="A49" s="158"/>
      <c r="B49" s="158"/>
      <c r="C49" s="158"/>
      <c r="D49" s="158"/>
      <c r="E49" s="158"/>
      <c r="F49" s="159"/>
      <c r="G49" s="159"/>
      <c r="H49" s="159"/>
      <c r="I49" s="159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7"/>
      <c r="AK49" s="17"/>
    </row>
    <row r="50" spans="1:37" ht="31.5" customHeight="1" thickTop="1" thickBot="1" x14ac:dyDescent="0.35">
      <c r="A50" s="117" t="s">
        <v>47</v>
      </c>
      <c r="B50" s="117"/>
      <c r="C50" s="117"/>
      <c r="D50" s="117"/>
      <c r="E50" s="117"/>
      <c r="F50" s="117" t="s">
        <v>48</v>
      </c>
      <c r="G50" s="117"/>
      <c r="H50" s="117"/>
      <c r="I50" s="117"/>
      <c r="J50" s="117" t="s">
        <v>49</v>
      </c>
      <c r="K50" s="117"/>
      <c r="L50" s="117"/>
      <c r="M50" s="117"/>
      <c r="N50" s="117" t="s">
        <v>50</v>
      </c>
      <c r="O50" s="117"/>
      <c r="P50" s="117"/>
      <c r="Q50" s="117"/>
      <c r="R50" s="117"/>
      <c r="S50" s="117"/>
      <c r="T50" s="117"/>
      <c r="U50" s="117"/>
      <c r="V50" s="117"/>
      <c r="W50" s="117"/>
      <c r="X50" s="117" t="s">
        <v>51</v>
      </c>
      <c r="Y50" s="117"/>
      <c r="Z50" s="117"/>
      <c r="AA50" s="117"/>
      <c r="AB50" s="117"/>
      <c r="AC50" s="117"/>
      <c r="AD50" s="117"/>
      <c r="AE50" s="117"/>
      <c r="AF50" s="117" t="s">
        <v>52</v>
      </c>
      <c r="AG50" s="117"/>
      <c r="AH50" s="117"/>
      <c r="AI50" s="117"/>
      <c r="AJ50" s="17"/>
      <c r="AK50" s="17"/>
    </row>
    <row r="51" spans="1:37" ht="15.6" thickTop="1" thickBot="1" x14ac:dyDescent="0.35">
      <c r="A51" s="158" t="s">
        <v>313</v>
      </c>
      <c r="B51" s="158"/>
      <c r="C51" s="158"/>
      <c r="D51" s="158"/>
      <c r="E51" s="158"/>
      <c r="F51" s="159">
        <f>1/3</f>
        <v>0.33333333333333331</v>
      </c>
      <c r="G51" s="159"/>
      <c r="H51" s="159"/>
      <c r="I51" s="159"/>
      <c r="J51" s="158">
        <f t="shared" ref="J51" si="0">F51*$X$30</f>
        <v>6</v>
      </c>
      <c r="K51" s="158"/>
      <c r="L51" s="158"/>
      <c r="M51" s="158"/>
      <c r="N51" s="158" t="s">
        <v>310</v>
      </c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7"/>
      <c r="AK51" s="17"/>
    </row>
    <row r="52" spans="1:37" ht="15.6" thickTop="1" thickBot="1" x14ac:dyDescent="0.35">
      <c r="A52" s="158"/>
      <c r="B52" s="158"/>
      <c r="C52" s="158"/>
      <c r="D52" s="158"/>
      <c r="E52" s="158"/>
      <c r="F52" s="159"/>
      <c r="G52" s="159"/>
      <c r="H52" s="159"/>
      <c r="I52" s="159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7"/>
      <c r="AK52" s="17"/>
    </row>
    <row r="53" spans="1:37" ht="15.6" thickTop="1" thickBot="1" x14ac:dyDescent="0.35">
      <c r="A53" s="158"/>
      <c r="B53" s="158"/>
      <c r="C53" s="158"/>
      <c r="D53" s="158"/>
      <c r="E53" s="158"/>
      <c r="F53" s="159"/>
      <c r="G53" s="159"/>
      <c r="H53" s="159"/>
      <c r="I53" s="159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7"/>
      <c r="AK53" s="17"/>
    </row>
    <row r="54" spans="1:37" ht="15.6" thickTop="1" thickBot="1" x14ac:dyDescent="0.35">
      <c r="A54" s="158"/>
      <c r="B54" s="158"/>
      <c r="C54" s="158"/>
      <c r="D54" s="158"/>
      <c r="E54" s="158"/>
      <c r="F54" s="159"/>
      <c r="G54" s="159"/>
      <c r="H54" s="159"/>
      <c r="I54" s="159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7"/>
      <c r="AK54" s="17"/>
    </row>
    <row r="55" spans="1:37" ht="15.6" thickTop="1" thickBot="1" x14ac:dyDescent="0.35">
      <c r="A55" s="158"/>
      <c r="B55" s="158"/>
      <c r="C55" s="158"/>
      <c r="D55" s="158"/>
      <c r="E55" s="158"/>
      <c r="F55" s="159"/>
      <c r="G55" s="159"/>
      <c r="H55" s="159"/>
      <c r="I55" s="159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7"/>
      <c r="AK55" s="17"/>
    </row>
    <row r="56" spans="1:37" ht="31.5" hidden="1" customHeight="1" thickTop="1" thickBot="1" x14ac:dyDescent="0.35">
      <c r="A56" s="117" t="s">
        <v>47</v>
      </c>
      <c r="B56" s="117"/>
      <c r="C56" s="117"/>
      <c r="D56" s="117"/>
      <c r="E56" s="117"/>
      <c r="F56" s="117" t="s">
        <v>48</v>
      </c>
      <c r="G56" s="117"/>
      <c r="H56" s="117"/>
      <c r="I56" s="117"/>
      <c r="J56" s="117" t="s">
        <v>49</v>
      </c>
      <c r="K56" s="117"/>
      <c r="L56" s="117"/>
      <c r="M56" s="117"/>
      <c r="N56" s="117" t="s">
        <v>50</v>
      </c>
      <c r="O56" s="117"/>
      <c r="P56" s="117"/>
      <c r="Q56" s="117"/>
      <c r="R56" s="117"/>
      <c r="S56" s="117"/>
      <c r="T56" s="117"/>
      <c r="U56" s="117"/>
      <c r="V56" s="117"/>
      <c r="W56" s="117"/>
      <c r="X56" s="117" t="s">
        <v>51</v>
      </c>
      <c r="Y56" s="117"/>
      <c r="Z56" s="117"/>
      <c r="AA56" s="117"/>
      <c r="AB56" s="117"/>
      <c r="AC56" s="117"/>
      <c r="AD56" s="117"/>
      <c r="AE56" s="117"/>
      <c r="AF56" s="117" t="s">
        <v>52</v>
      </c>
      <c r="AG56" s="117"/>
      <c r="AH56" s="117"/>
      <c r="AI56" s="117"/>
      <c r="AJ56" s="17"/>
      <c r="AK56" s="17"/>
    </row>
    <row r="57" spans="1:37" ht="15.6" hidden="1" thickTop="1" thickBot="1" x14ac:dyDescent="0.35">
      <c r="A57" s="158"/>
      <c r="B57" s="158"/>
      <c r="C57" s="158"/>
      <c r="D57" s="158"/>
      <c r="E57" s="158"/>
      <c r="F57" s="159"/>
      <c r="G57" s="159"/>
      <c r="H57" s="159"/>
      <c r="I57" s="159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7"/>
      <c r="AK57" s="17"/>
    </row>
    <row r="58" spans="1:37" ht="15.6" hidden="1" thickTop="1" thickBot="1" x14ac:dyDescent="0.35">
      <c r="A58" s="158"/>
      <c r="B58" s="158"/>
      <c r="C58" s="158"/>
      <c r="D58" s="158"/>
      <c r="E58" s="158"/>
      <c r="F58" s="159"/>
      <c r="G58" s="159"/>
      <c r="H58" s="159"/>
      <c r="I58" s="159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7"/>
      <c r="AK58" s="17"/>
    </row>
    <row r="59" spans="1:37" ht="15.6" hidden="1" thickTop="1" thickBot="1" x14ac:dyDescent="0.35">
      <c r="A59" s="158"/>
      <c r="B59" s="158"/>
      <c r="C59" s="158"/>
      <c r="D59" s="158"/>
      <c r="E59" s="158"/>
      <c r="F59" s="159"/>
      <c r="G59" s="159"/>
      <c r="H59" s="159"/>
      <c r="I59" s="159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7"/>
      <c r="AK59" s="17"/>
    </row>
    <row r="60" spans="1:37" ht="15.6" hidden="1" thickTop="1" thickBot="1" x14ac:dyDescent="0.35">
      <c r="A60" s="158"/>
      <c r="B60" s="158"/>
      <c r="C60" s="158"/>
      <c r="D60" s="158"/>
      <c r="E60" s="158"/>
      <c r="F60" s="159"/>
      <c r="G60" s="159"/>
      <c r="H60" s="159"/>
      <c r="I60" s="159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7"/>
      <c r="AK60" s="17"/>
    </row>
    <row r="61" spans="1:37" ht="15.6" hidden="1" thickTop="1" thickBot="1" x14ac:dyDescent="0.35">
      <c r="A61" s="158"/>
      <c r="B61" s="158"/>
      <c r="C61" s="158"/>
      <c r="D61" s="158"/>
      <c r="E61" s="158"/>
      <c r="F61" s="159"/>
      <c r="G61" s="159"/>
      <c r="H61" s="159"/>
      <c r="I61" s="159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7"/>
      <c r="AK61" s="17"/>
    </row>
    <row r="62" spans="1:37" ht="31.5" hidden="1" customHeight="1" thickTop="1" thickBot="1" x14ac:dyDescent="0.35">
      <c r="A62" s="117" t="s">
        <v>47</v>
      </c>
      <c r="B62" s="117"/>
      <c r="C62" s="117"/>
      <c r="D62" s="117"/>
      <c r="E62" s="117"/>
      <c r="F62" s="117" t="s">
        <v>48</v>
      </c>
      <c r="G62" s="117"/>
      <c r="H62" s="117"/>
      <c r="I62" s="117"/>
      <c r="J62" s="117" t="s">
        <v>49</v>
      </c>
      <c r="K62" s="117"/>
      <c r="L62" s="117"/>
      <c r="M62" s="117"/>
      <c r="N62" s="117" t="s">
        <v>50</v>
      </c>
      <c r="O62" s="117"/>
      <c r="P62" s="117"/>
      <c r="Q62" s="117"/>
      <c r="R62" s="117"/>
      <c r="S62" s="117"/>
      <c r="T62" s="117"/>
      <c r="U62" s="117"/>
      <c r="V62" s="117"/>
      <c r="W62" s="117"/>
      <c r="X62" s="117" t="s">
        <v>51</v>
      </c>
      <c r="Y62" s="117"/>
      <c r="Z62" s="117"/>
      <c r="AA62" s="117"/>
      <c r="AB62" s="117"/>
      <c r="AC62" s="117"/>
      <c r="AD62" s="117"/>
      <c r="AE62" s="117"/>
      <c r="AF62" s="117" t="s">
        <v>52</v>
      </c>
      <c r="AG62" s="117"/>
      <c r="AH62" s="117"/>
      <c r="AI62" s="117"/>
      <c r="AJ62" s="17"/>
      <c r="AK62" s="17"/>
    </row>
    <row r="63" spans="1:37" ht="15.6" hidden="1" thickTop="1" thickBot="1" x14ac:dyDescent="0.35">
      <c r="A63" s="158">
        <v>5</v>
      </c>
      <c r="B63" s="158"/>
      <c r="C63" s="158"/>
      <c r="D63" s="158"/>
      <c r="E63" s="158"/>
      <c r="F63" s="159"/>
      <c r="G63" s="159"/>
      <c r="H63" s="159"/>
      <c r="I63" s="159"/>
      <c r="J63" s="158">
        <f t="shared" ref="J63" si="1">F63*$X$30</f>
        <v>0</v>
      </c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7"/>
      <c r="AK63" s="17"/>
    </row>
    <row r="64" spans="1:37" ht="15.6" hidden="1" thickTop="1" thickBot="1" x14ac:dyDescent="0.35">
      <c r="A64" s="158"/>
      <c r="B64" s="158"/>
      <c r="C64" s="158"/>
      <c r="D64" s="158"/>
      <c r="E64" s="158"/>
      <c r="F64" s="159"/>
      <c r="G64" s="159"/>
      <c r="H64" s="159"/>
      <c r="I64" s="159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7"/>
      <c r="AK64" s="17"/>
    </row>
    <row r="65" spans="1:37" ht="15.6" hidden="1" thickTop="1" thickBot="1" x14ac:dyDescent="0.35">
      <c r="A65" s="158"/>
      <c r="B65" s="158"/>
      <c r="C65" s="158"/>
      <c r="D65" s="158"/>
      <c r="E65" s="158"/>
      <c r="F65" s="159"/>
      <c r="G65" s="159"/>
      <c r="H65" s="159"/>
      <c r="I65" s="159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7"/>
      <c r="AK65" s="17"/>
    </row>
    <row r="66" spans="1:37" ht="15.6" hidden="1" thickTop="1" thickBot="1" x14ac:dyDescent="0.35">
      <c r="A66" s="158"/>
      <c r="B66" s="158"/>
      <c r="C66" s="158"/>
      <c r="D66" s="158"/>
      <c r="E66" s="158"/>
      <c r="F66" s="159"/>
      <c r="G66" s="159"/>
      <c r="H66" s="159"/>
      <c r="I66" s="159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7"/>
      <c r="AK66" s="17"/>
    </row>
    <row r="67" spans="1:37" ht="15.6" hidden="1" thickTop="1" thickBot="1" x14ac:dyDescent="0.35">
      <c r="A67" s="158"/>
      <c r="B67" s="158"/>
      <c r="C67" s="158"/>
      <c r="D67" s="158"/>
      <c r="E67" s="158"/>
      <c r="F67" s="159"/>
      <c r="G67" s="159"/>
      <c r="H67" s="159"/>
      <c r="I67" s="159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7"/>
      <c r="AK67" s="17"/>
    </row>
    <row r="68" spans="1:37" ht="31.5" hidden="1" customHeight="1" thickTop="1" thickBot="1" x14ac:dyDescent="0.35">
      <c r="A68" s="117" t="s">
        <v>47</v>
      </c>
      <c r="B68" s="117"/>
      <c r="C68" s="117"/>
      <c r="D68" s="117"/>
      <c r="E68" s="117"/>
      <c r="F68" s="117" t="s">
        <v>48</v>
      </c>
      <c r="G68" s="117"/>
      <c r="H68" s="117"/>
      <c r="I68" s="117"/>
      <c r="J68" s="117" t="s">
        <v>49</v>
      </c>
      <c r="K68" s="117"/>
      <c r="L68" s="117"/>
      <c r="M68" s="117"/>
      <c r="N68" s="117" t="s">
        <v>50</v>
      </c>
      <c r="O68" s="117"/>
      <c r="P68" s="117"/>
      <c r="Q68" s="117"/>
      <c r="R68" s="117"/>
      <c r="S68" s="117"/>
      <c r="T68" s="117"/>
      <c r="U68" s="117"/>
      <c r="V68" s="117"/>
      <c r="W68" s="117"/>
      <c r="X68" s="117" t="s">
        <v>51</v>
      </c>
      <c r="Y68" s="117"/>
      <c r="Z68" s="117"/>
      <c r="AA68" s="117"/>
      <c r="AB68" s="117"/>
      <c r="AC68" s="117"/>
      <c r="AD68" s="117"/>
      <c r="AE68" s="117"/>
      <c r="AF68" s="117" t="s">
        <v>52</v>
      </c>
      <c r="AG68" s="117"/>
      <c r="AH68" s="117"/>
      <c r="AI68" s="117"/>
      <c r="AJ68" s="17"/>
      <c r="AK68" s="17"/>
    </row>
    <row r="69" spans="1:37" ht="16.5" hidden="1" customHeight="1" thickTop="1" thickBot="1" x14ac:dyDescent="0.35">
      <c r="A69" s="158">
        <v>6</v>
      </c>
      <c r="B69" s="158"/>
      <c r="C69" s="158"/>
      <c r="D69" s="158"/>
      <c r="E69" s="158"/>
      <c r="F69" s="159"/>
      <c r="G69" s="159"/>
      <c r="H69" s="159"/>
      <c r="I69" s="159"/>
      <c r="J69" s="158">
        <f t="shared" ref="J69" si="2">F69*$X$30</f>
        <v>0</v>
      </c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7"/>
      <c r="AK69" s="17"/>
    </row>
    <row r="70" spans="1:37" ht="16.5" hidden="1" customHeight="1" thickTop="1" thickBot="1" x14ac:dyDescent="0.35">
      <c r="A70" s="158"/>
      <c r="B70" s="158"/>
      <c r="C70" s="158"/>
      <c r="D70" s="158"/>
      <c r="E70" s="158"/>
      <c r="F70" s="159"/>
      <c r="G70" s="159"/>
      <c r="H70" s="159"/>
      <c r="I70" s="159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7"/>
      <c r="AK70" s="17"/>
    </row>
    <row r="71" spans="1:37" ht="16.5" hidden="1" customHeight="1" thickTop="1" thickBot="1" x14ac:dyDescent="0.35">
      <c r="A71" s="158"/>
      <c r="B71" s="158"/>
      <c r="C71" s="158"/>
      <c r="D71" s="158"/>
      <c r="E71" s="158"/>
      <c r="F71" s="159"/>
      <c r="G71" s="159"/>
      <c r="H71" s="159"/>
      <c r="I71" s="159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7"/>
      <c r="AK71" s="17"/>
    </row>
    <row r="72" spans="1:37" ht="16.5" hidden="1" customHeight="1" thickTop="1" thickBot="1" x14ac:dyDescent="0.35">
      <c r="A72" s="158"/>
      <c r="B72" s="158"/>
      <c r="C72" s="158"/>
      <c r="D72" s="158"/>
      <c r="E72" s="158"/>
      <c r="F72" s="159"/>
      <c r="G72" s="159"/>
      <c r="H72" s="159"/>
      <c r="I72" s="159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7"/>
      <c r="AK72" s="17"/>
    </row>
    <row r="73" spans="1:37" ht="16.5" hidden="1" customHeight="1" thickTop="1" thickBot="1" x14ac:dyDescent="0.35">
      <c r="A73" s="158"/>
      <c r="B73" s="158"/>
      <c r="C73" s="158"/>
      <c r="D73" s="158"/>
      <c r="E73" s="158"/>
      <c r="F73" s="159"/>
      <c r="G73" s="159"/>
      <c r="H73" s="159"/>
      <c r="I73" s="159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7"/>
      <c r="AK73" s="17"/>
    </row>
    <row r="74" spans="1:37" ht="31.5" hidden="1" customHeight="1" thickTop="1" thickBot="1" x14ac:dyDescent="0.35">
      <c r="A74" s="117" t="s">
        <v>47</v>
      </c>
      <c r="B74" s="117"/>
      <c r="C74" s="117"/>
      <c r="D74" s="117"/>
      <c r="E74" s="117"/>
      <c r="F74" s="117" t="s">
        <v>48</v>
      </c>
      <c r="G74" s="117"/>
      <c r="H74" s="117"/>
      <c r="I74" s="117"/>
      <c r="J74" s="117" t="s">
        <v>49</v>
      </c>
      <c r="K74" s="117"/>
      <c r="L74" s="117"/>
      <c r="M74" s="117"/>
      <c r="N74" s="117" t="s">
        <v>50</v>
      </c>
      <c r="O74" s="117"/>
      <c r="P74" s="117"/>
      <c r="Q74" s="117"/>
      <c r="R74" s="117"/>
      <c r="S74" s="117"/>
      <c r="T74" s="117"/>
      <c r="U74" s="117"/>
      <c r="V74" s="117"/>
      <c r="W74" s="117"/>
      <c r="X74" s="117" t="s">
        <v>51</v>
      </c>
      <c r="Y74" s="117"/>
      <c r="Z74" s="117"/>
      <c r="AA74" s="117"/>
      <c r="AB74" s="117"/>
      <c r="AC74" s="117"/>
      <c r="AD74" s="117"/>
      <c r="AE74" s="117"/>
      <c r="AF74" s="117" t="s">
        <v>52</v>
      </c>
      <c r="AG74" s="117"/>
      <c r="AH74" s="117"/>
      <c r="AI74" s="117"/>
      <c r="AJ74" s="17"/>
      <c r="AK74" s="17"/>
    </row>
    <row r="75" spans="1:37" ht="16.5" hidden="1" customHeight="1" thickTop="1" thickBot="1" x14ac:dyDescent="0.35">
      <c r="A75" s="158">
        <v>7</v>
      </c>
      <c r="B75" s="158"/>
      <c r="C75" s="158"/>
      <c r="D75" s="158"/>
      <c r="E75" s="158"/>
      <c r="F75" s="159"/>
      <c r="G75" s="159"/>
      <c r="H75" s="159"/>
      <c r="I75" s="159"/>
      <c r="J75" s="158">
        <f t="shared" ref="J75" si="3">F75*$X$30</f>
        <v>0</v>
      </c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7"/>
      <c r="AK75" s="17"/>
    </row>
    <row r="76" spans="1:37" ht="16.5" hidden="1" customHeight="1" thickTop="1" thickBot="1" x14ac:dyDescent="0.35">
      <c r="A76" s="158"/>
      <c r="B76" s="158"/>
      <c r="C76" s="158"/>
      <c r="D76" s="158"/>
      <c r="E76" s="158"/>
      <c r="F76" s="159"/>
      <c r="G76" s="159"/>
      <c r="H76" s="159"/>
      <c r="I76" s="159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7"/>
      <c r="AK76" s="17"/>
    </row>
    <row r="77" spans="1:37" ht="16.5" hidden="1" customHeight="1" thickTop="1" thickBot="1" x14ac:dyDescent="0.35">
      <c r="A77" s="158"/>
      <c r="B77" s="158"/>
      <c r="C77" s="158"/>
      <c r="D77" s="158"/>
      <c r="E77" s="158"/>
      <c r="F77" s="159"/>
      <c r="G77" s="159"/>
      <c r="H77" s="159"/>
      <c r="I77" s="159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7"/>
      <c r="AK77" s="17"/>
    </row>
    <row r="78" spans="1:37" ht="16.5" hidden="1" customHeight="1" thickTop="1" thickBot="1" x14ac:dyDescent="0.35">
      <c r="A78" s="158"/>
      <c r="B78" s="158"/>
      <c r="C78" s="158"/>
      <c r="D78" s="158"/>
      <c r="E78" s="158"/>
      <c r="F78" s="159"/>
      <c r="G78" s="159"/>
      <c r="H78" s="159"/>
      <c r="I78" s="159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7"/>
      <c r="AK78" s="17"/>
    </row>
    <row r="79" spans="1:37" ht="16.5" hidden="1" customHeight="1" thickTop="1" thickBot="1" x14ac:dyDescent="0.35">
      <c r="A79" s="158"/>
      <c r="B79" s="158"/>
      <c r="C79" s="158"/>
      <c r="D79" s="158"/>
      <c r="E79" s="158"/>
      <c r="F79" s="159"/>
      <c r="G79" s="159"/>
      <c r="H79" s="159"/>
      <c r="I79" s="159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7"/>
      <c r="AK79" s="17"/>
    </row>
    <row r="80" spans="1:37" ht="31.5" hidden="1" customHeight="1" thickTop="1" thickBot="1" x14ac:dyDescent="0.35">
      <c r="A80" s="117" t="s">
        <v>47</v>
      </c>
      <c r="B80" s="117"/>
      <c r="C80" s="117"/>
      <c r="D80" s="117"/>
      <c r="E80" s="117"/>
      <c r="F80" s="117" t="s">
        <v>48</v>
      </c>
      <c r="G80" s="117"/>
      <c r="H80" s="117"/>
      <c r="I80" s="117"/>
      <c r="J80" s="117" t="s">
        <v>49</v>
      </c>
      <c r="K80" s="117"/>
      <c r="L80" s="117"/>
      <c r="M80" s="117"/>
      <c r="N80" s="117" t="s">
        <v>50</v>
      </c>
      <c r="O80" s="117"/>
      <c r="P80" s="117"/>
      <c r="Q80" s="117"/>
      <c r="R80" s="117"/>
      <c r="S80" s="117"/>
      <c r="T80" s="117"/>
      <c r="U80" s="117"/>
      <c r="V80" s="117"/>
      <c r="W80" s="117"/>
      <c r="X80" s="117" t="s">
        <v>51</v>
      </c>
      <c r="Y80" s="117"/>
      <c r="Z80" s="117"/>
      <c r="AA80" s="117"/>
      <c r="AB80" s="117"/>
      <c r="AC80" s="117"/>
      <c r="AD80" s="117"/>
      <c r="AE80" s="117"/>
      <c r="AF80" s="117" t="s">
        <v>52</v>
      </c>
      <c r="AG80" s="117"/>
      <c r="AH80" s="117"/>
      <c r="AI80" s="117"/>
      <c r="AJ80" s="17"/>
      <c r="AK80" s="17"/>
    </row>
    <row r="81" spans="1:37" ht="16.5" hidden="1" customHeight="1" thickTop="1" thickBot="1" x14ac:dyDescent="0.35">
      <c r="A81" s="158">
        <v>8</v>
      </c>
      <c r="B81" s="158"/>
      <c r="C81" s="158"/>
      <c r="D81" s="158"/>
      <c r="E81" s="158"/>
      <c r="F81" s="159"/>
      <c r="G81" s="159"/>
      <c r="H81" s="159"/>
      <c r="I81" s="159"/>
      <c r="J81" s="158">
        <f t="shared" ref="J81" si="4">F81*$X$30</f>
        <v>0</v>
      </c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7"/>
      <c r="AK81" s="17"/>
    </row>
    <row r="82" spans="1:37" ht="16.5" hidden="1" customHeight="1" thickTop="1" thickBot="1" x14ac:dyDescent="0.35">
      <c r="A82" s="158"/>
      <c r="B82" s="158"/>
      <c r="C82" s="158"/>
      <c r="D82" s="158"/>
      <c r="E82" s="158"/>
      <c r="F82" s="159"/>
      <c r="G82" s="159"/>
      <c r="H82" s="159"/>
      <c r="I82" s="159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7"/>
      <c r="AK82" s="17"/>
    </row>
    <row r="83" spans="1:37" ht="16.5" hidden="1" customHeight="1" thickTop="1" thickBot="1" x14ac:dyDescent="0.35">
      <c r="A83" s="158"/>
      <c r="B83" s="158"/>
      <c r="C83" s="158"/>
      <c r="D83" s="158"/>
      <c r="E83" s="158"/>
      <c r="F83" s="159"/>
      <c r="G83" s="159"/>
      <c r="H83" s="159"/>
      <c r="I83" s="159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7"/>
      <c r="AK83" s="17"/>
    </row>
    <row r="84" spans="1:37" ht="16.5" hidden="1" customHeight="1" thickTop="1" thickBot="1" x14ac:dyDescent="0.35">
      <c r="A84" s="158"/>
      <c r="B84" s="158"/>
      <c r="C84" s="158"/>
      <c r="D84" s="158"/>
      <c r="E84" s="158"/>
      <c r="F84" s="159"/>
      <c r="G84" s="159"/>
      <c r="H84" s="159"/>
      <c r="I84" s="159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7"/>
      <c r="AK84" s="17"/>
    </row>
    <row r="85" spans="1:37" ht="16.5" hidden="1" customHeight="1" thickTop="1" thickBot="1" x14ac:dyDescent="0.35">
      <c r="A85" s="158"/>
      <c r="B85" s="158"/>
      <c r="C85" s="158"/>
      <c r="D85" s="158"/>
      <c r="E85" s="158"/>
      <c r="F85" s="159"/>
      <c r="G85" s="159"/>
      <c r="H85" s="159"/>
      <c r="I85" s="159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7"/>
      <c r="AK85" s="17"/>
    </row>
    <row r="86" spans="1:37" ht="31.5" hidden="1" customHeight="1" thickTop="1" thickBot="1" x14ac:dyDescent="0.35">
      <c r="A86" s="117" t="s">
        <v>47</v>
      </c>
      <c r="B86" s="117"/>
      <c r="C86" s="117"/>
      <c r="D86" s="117"/>
      <c r="E86" s="117"/>
      <c r="F86" s="117" t="s">
        <v>48</v>
      </c>
      <c r="G86" s="117"/>
      <c r="H86" s="117"/>
      <c r="I86" s="117"/>
      <c r="J86" s="117" t="s">
        <v>49</v>
      </c>
      <c r="K86" s="117"/>
      <c r="L86" s="117"/>
      <c r="M86" s="117"/>
      <c r="N86" s="117" t="s">
        <v>50</v>
      </c>
      <c r="O86" s="117"/>
      <c r="P86" s="117"/>
      <c r="Q86" s="117"/>
      <c r="R86" s="117"/>
      <c r="S86" s="117"/>
      <c r="T86" s="117"/>
      <c r="U86" s="117"/>
      <c r="V86" s="117"/>
      <c r="W86" s="117"/>
      <c r="X86" s="117" t="s">
        <v>51</v>
      </c>
      <c r="Y86" s="117"/>
      <c r="Z86" s="117"/>
      <c r="AA86" s="117"/>
      <c r="AB86" s="117"/>
      <c r="AC86" s="117"/>
      <c r="AD86" s="117"/>
      <c r="AE86" s="117"/>
      <c r="AF86" s="117" t="s">
        <v>52</v>
      </c>
      <c r="AG86" s="117"/>
      <c r="AH86" s="117"/>
      <c r="AI86" s="117"/>
      <c r="AJ86" s="17"/>
      <c r="AK86" s="17"/>
    </row>
    <row r="87" spans="1:37" ht="16.5" hidden="1" customHeight="1" thickTop="1" thickBot="1" x14ac:dyDescent="0.35">
      <c r="A87" s="158">
        <v>9</v>
      </c>
      <c r="B87" s="158"/>
      <c r="C87" s="158"/>
      <c r="D87" s="158"/>
      <c r="E87" s="158"/>
      <c r="F87" s="159"/>
      <c r="G87" s="159"/>
      <c r="H87" s="159"/>
      <c r="I87" s="159"/>
      <c r="J87" s="158">
        <f t="shared" ref="J87" si="5">F87*$X$30</f>
        <v>0</v>
      </c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7"/>
      <c r="AK87" s="17"/>
    </row>
    <row r="88" spans="1:37" ht="16.5" hidden="1" customHeight="1" thickTop="1" thickBot="1" x14ac:dyDescent="0.35">
      <c r="A88" s="158"/>
      <c r="B88" s="158"/>
      <c r="C88" s="158"/>
      <c r="D88" s="158"/>
      <c r="E88" s="158"/>
      <c r="F88" s="159"/>
      <c r="G88" s="159"/>
      <c r="H88" s="159"/>
      <c r="I88" s="159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7"/>
      <c r="AK88" s="17"/>
    </row>
    <row r="89" spans="1:37" ht="16.5" hidden="1" customHeight="1" thickTop="1" thickBot="1" x14ac:dyDescent="0.35">
      <c r="A89" s="158"/>
      <c r="B89" s="158"/>
      <c r="C89" s="158"/>
      <c r="D89" s="158"/>
      <c r="E89" s="158"/>
      <c r="F89" s="159"/>
      <c r="G89" s="159"/>
      <c r="H89" s="159"/>
      <c r="I89" s="159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7"/>
      <c r="AK89" s="17"/>
    </row>
    <row r="90" spans="1:37" ht="16.5" hidden="1" customHeight="1" thickTop="1" thickBot="1" x14ac:dyDescent="0.35">
      <c r="A90" s="158"/>
      <c r="B90" s="158"/>
      <c r="C90" s="158"/>
      <c r="D90" s="158"/>
      <c r="E90" s="158"/>
      <c r="F90" s="159"/>
      <c r="G90" s="159"/>
      <c r="H90" s="159"/>
      <c r="I90" s="159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7"/>
      <c r="AK90" s="17"/>
    </row>
    <row r="91" spans="1:37" ht="16.5" hidden="1" customHeight="1" thickTop="1" thickBot="1" x14ac:dyDescent="0.35">
      <c r="A91" s="158"/>
      <c r="B91" s="158"/>
      <c r="C91" s="158"/>
      <c r="D91" s="158"/>
      <c r="E91" s="158"/>
      <c r="F91" s="159"/>
      <c r="G91" s="159"/>
      <c r="H91" s="159"/>
      <c r="I91" s="159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7"/>
      <c r="AK91" s="17"/>
    </row>
    <row r="92" spans="1:37" ht="31.5" hidden="1" customHeight="1" thickTop="1" thickBot="1" x14ac:dyDescent="0.35">
      <c r="A92" s="117" t="s">
        <v>47</v>
      </c>
      <c r="B92" s="117"/>
      <c r="C92" s="117"/>
      <c r="D92" s="117"/>
      <c r="E92" s="117"/>
      <c r="F92" s="117" t="s">
        <v>48</v>
      </c>
      <c r="G92" s="117"/>
      <c r="H92" s="117"/>
      <c r="I92" s="117"/>
      <c r="J92" s="117" t="s">
        <v>49</v>
      </c>
      <c r="K92" s="117"/>
      <c r="L92" s="117"/>
      <c r="M92" s="117"/>
      <c r="N92" s="117" t="s">
        <v>50</v>
      </c>
      <c r="O92" s="117"/>
      <c r="P92" s="117"/>
      <c r="Q92" s="117"/>
      <c r="R92" s="117"/>
      <c r="S92" s="117"/>
      <c r="T92" s="117"/>
      <c r="U92" s="117"/>
      <c r="V92" s="117"/>
      <c r="W92" s="117"/>
      <c r="X92" s="117" t="s">
        <v>51</v>
      </c>
      <c r="Y92" s="117"/>
      <c r="Z92" s="117"/>
      <c r="AA92" s="117"/>
      <c r="AB92" s="117"/>
      <c r="AC92" s="117"/>
      <c r="AD92" s="117"/>
      <c r="AE92" s="117"/>
      <c r="AF92" s="117" t="s">
        <v>52</v>
      </c>
      <c r="AG92" s="117"/>
      <c r="AH92" s="117"/>
      <c r="AI92" s="117"/>
      <c r="AJ92" s="17"/>
      <c r="AK92" s="17"/>
    </row>
    <row r="93" spans="1:37" ht="16.5" hidden="1" customHeight="1" thickTop="1" thickBot="1" x14ac:dyDescent="0.35">
      <c r="A93" s="158">
        <v>10</v>
      </c>
      <c r="B93" s="158"/>
      <c r="C93" s="158"/>
      <c r="D93" s="158"/>
      <c r="E93" s="158"/>
      <c r="F93" s="159"/>
      <c r="G93" s="159"/>
      <c r="H93" s="159"/>
      <c r="I93" s="159"/>
      <c r="J93" s="158">
        <f t="shared" ref="J93" si="6">F93*$X$30</f>
        <v>0</v>
      </c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7"/>
      <c r="AK93" s="17"/>
    </row>
    <row r="94" spans="1:37" ht="16.5" hidden="1" customHeight="1" thickTop="1" thickBot="1" x14ac:dyDescent="0.35">
      <c r="A94" s="158"/>
      <c r="B94" s="158"/>
      <c r="C94" s="158"/>
      <c r="D94" s="158"/>
      <c r="E94" s="158"/>
      <c r="F94" s="159"/>
      <c r="G94" s="159"/>
      <c r="H94" s="159"/>
      <c r="I94" s="159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7"/>
      <c r="AK94" s="17"/>
    </row>
    <row r="95" spans="1:37" ht="16.5" hidden="1" customHeight="1" thickTop="1" thickBot="1" x14ac:dyDescent="0.35">
      <c r="A95" s="158"/>
      <c r="B95" s="158"/>
      <c r="C95" s="158"/>
      <c r="D95" s="158"/>
      <c r="E95" s="158"/>
      <c r="F95" s="159"/>
      <c r="G95" s="159"/>
      <c r="H95" s="159"/>
      <c r="I95" s="159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7"/>
      <c r="AK95" s="17"/>
    </row>
    <row r="96" spans="1:37" ht="16.5" hidden="1" customHeight="1" thickTop="1" thickBot="1" x14ac:dyDescent="0.35">
      <c r="A96" s="158"/>
      <c r="B96" s="158"/>
      <c r="C96" s="158"/>
      <c r="D96" s="158"/>
      <c r="E96" s="158"/>
      <c r="F96" s="159"/>
      <c r="G96" s="159"/>
      <c r="H96" s="159"/>
      <c r="I96" s="159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7"/>
      <c r="AK96" s="17"/>
    </row>
    <row r="97" spans="1:37" ht="16.5" hidden="1" customHeight="1" thickTop="1" thickBot="1" x14ac:dyDescent="0.35">
      <c r="A97" s="158"/>
      <c r="B97" s="158"/>
      <c r="C97" s="158"/>
      <c r="D97" s="158"/>
      <c r="E97" s="158"/>
      <c r="F97" s="159"/>
      <c r="G97" s="159"/>
      <c r="H97" s="159"/>
      <c r="I97" s="159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7"/>
      <c r="AK97" s="17"/>
    </row>
    <row r="98" spans="1:37" ht="31.5" hidden="1" customHeight="1" thickTop="1" thickBot="1" x14ac:dyDescent="0.35">
      <c r="A98" s="117" t="s">
        <v>47</v>
      </c>
      <c r="B98" s="117"/>
      <c r="C98" s="117"/>
      <c r="D98" s="117"/>
      <c r="E98" s="117"/>
      <c r="F98" s="117" t="s">
        <v>48</v>
      </c>
      <c r="G98" s="117"/>
      <c r="H98" s="117"/>
      <c r="I98" s="117"/>
      <c r="J98" s="117" t="s">
        <v>49</v>
      </c>
      <c r="K98" s="117"/>
      <c r="L98" s="117"/>
      <c r="M98" s="117"/>
      <c r="N98" s="117" t="s">
        <v>50</v>
      </c>
      <c r="O98" s="117"/>
      <c r="P98" s="117"/>
      <c r="Q98" s="117"/>
      <c r="R98" s="117"/>
      <c r="S98" s="117"/>
      <c r="T98" s="117"/>
      <c r="U98" s="117"/>
      <c r="V98" s="117"/>
      <c r="W98" s="117"/>
      <c r="X98" s="117" t="s">
        <v>51</v>
      </c>
      <c r="Y98" s="117"/>
      <c r="Z98" s="117"/>
      <c r="AA98" s="117"/>
      <c r="AB98" s="117"/>
      <c r="AC98" s="117"/>
      <c r="AD98" s="117"/>
      <c r="AE98" s="117"/>
      <c r="AF98" s="117" t="s">
        <v>52</v>
      </c>
      <c r="AG98" s="117"/>
      <c r="AH98" s="117"/>
      <c r="AI98" s="117"/>
      <c r="AJ98" s="17"/>
      <c r="AK98" s="17"/>
    </row>
    <row r="99" spans="1:37" ht="16.5" hidden="1" customHeight="1" thickTop="1" thickBot="1" x14ac:dyDescent="0.35">
      <c r="A99" s="158">
        <v>11</v>
      </c>
      <c r="B99" s="158"/>
      <c r="C99" s="158"/>
      <c r="D99" s="158"/>
      <c r="E99" s="158"/>
      <c r="F99" s="159"/>
      <c r="G99" s="159"/>
      <c r="H99" s="159"/>
      <c r="I99" s="159"/>
      <c r="J99" s="158">
        <f t="shared" ref="J99" si="7">F99*$X$30</f>
        <v>0</v>
      </c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7"/>
      <c r="AK99" s="17"/>
    </row>
    <row r="100" spans="1:37" ht="16.5" hidden="1" customHeight="1" thickTop="1" thickBot="1" x14ac:dyDescent="0.35">
      <c r="A100" s="158"/>
      <c r="B100" s="158"/>
      <c r="C100" s="158"/>
      <c r="D100" s="158"/>
      <c r="E100" s="158"/>
      <c r="F100" s="159"/>
      <c r="G100" s="159"/>
      <c r="H100" s="159"/>
      <c r="I100" s="159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7"/>
      <c r="AK100" s="17"/>
    </row>
    <row r="101" spans="1:37" ht="16.5" hidden="1" customHeight="1" thickTop="1" thickBot="1" x14ac:dyDescent="0.35">
      <c r="A101" s="158"/>
      <c r="B101" s="158"/>
      <c r="C101" s="158"/>
      <c r="D101" s="158"/>
      <c r="E101" s="158"/>
      <c r="F101" s="159"/>
      <c r="G101" s="159"/>
      <c r="H101" s="159"/>
      <c r="I101" s="159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7"/>
      <c r="AK101" s="17"/>
    </row>
    <row r="102" spans="1:37" ht="16.5" hidden="1" customHeight="1" thickTop="1" thickBot="1" x14ac:dyDescent="0.35">
      <c r="A102" s="158"/>
      <c r="B102" s="158"/>
      <c r="C102" s="158"/>
      <c r="D102" s="158"/>
      <c r="E102" s="158"/>
      <c r="F102" s="159"/>
      <c r="G102" s="159"/>
      <c r="H102" s="159"/>
      <c r="I102" s="159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7"/>
      <c r="AK102" s="17"/>
    </row>
    <row r="103" spans="1:37" ht="16.5" hidden="1" customHeight="1" thickTop="1" thickBot="1" x14ac:dyDescent="0.35">
      <c r="A103" s="158"/>
      <c r="B103" s="158"/>
      <c r="C103" s="158"/>
      <c r="D103" s="158"/>
      <c r="E103" s="158"/>
      <c r="F103" s="159"/>
      <c r="G103" s="159"/>
      <c r="H103" s="159"/>
      <c r="I103" s="159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7"/>
      <c r="AK103" s="17"/>
    </row>
    <row r="104" spans="1:37" ht="31.5" hidden="1" customHeight="1" thickTop="1" thickBot="1" x14ac:dyDescent="0.35">
      <c r="A104" s="117" t="s">
        <v>47</v>
      </c>
      <c r="B104" s="117"/>
      <c r="C104" s="117"/>
      <c r="D104" s="117"/>
      <c r="E104" s="117"/>
      <c r="F104" s="117" t="s">
        <v>48</v>
      </c>
      <c r="G104" s="117"/>
      <c r="H104" s="117"/>
      <c r="I104" s="117"/>
      <c r="J104" s="117" t="s">
        <v>49</v>
      </c>
      <c r="K104" s="117"/>
      <c r="L104" s="117"/>
      <c r="M104" s="117"/>
      <c r="N104" s="117" t="s">
        <v>50</v>
      </c>
      <c r="O104" s="117"/>
      <c r="P104" s="117"/>
      <c r="Q104" s="117"/>
      <c r="R104" s="117"/>
      <c r="S104" s="117"/>
      <c r="T104" s="117"/>
      <c r="U104" s="117"/>
      <c r="V104" s="117"/>
      <c r="W104" s="117"/>
      <c r="X104" s="117" t="s">
        <v>51</v>
      </c>
      <c r="Y104" s="117"/>
      <c r="Z104" s="117"/>
      <c r="AA104" s="117"/>
      <c r="AB104" s="117"/>
      <c r="AC104" s="117"/>
      <c r="AD104" s="117"/>
      <c r="AE104" s="117"/>
      <c r="AF104" s="117" t="s">
        <v>52</v>
      </c>
      <c r="AG104" s="117"/>
      <c r="AH104" s="117"/>
      <c r="AI104" s="117"/>
      <c r="AJ104" s="17"/>
      <c r="AK104" s="17"/>
    </row>
    <row r="105" spans="1:37" ht="16.5" hidden="1" customHeight="1" thickTop="1" thickBot="1" x14ac:dyDescent="0.35">
      <c r="A105" s="158">
        <v>12</v>
      </c>
      <c r="B105" s="158"/>
      <c r="C105" s="158"/>
      <c r="D105" s="158"/>
      <c r="E105" s="158"/>
      <c r="F105" s="159"/>
      <c r="G105" s="159"/>
      <c r="H105" s="159"/>
      <c r="I105" s="159"/>
      <c r="J105" s="158">
        <f t="shared" ref="J105" si="8">F105*$X$30</f>
        <v>0</v>
      </c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7"/>
      <c r="AK105" s="17"/>
    </row>
    <row r="106" spans="1:37" ht="16.5" hidden="1" customHeight="1" thickTop="1" thickBot="1" x14ac:dyDescent="0.35">
      <c r="A106" s="158"/>
      <c r="B106" s="158"/>
      <c r="C106" s="158"/>
      <c r="D106" s="158"/>
      <c r="E106" s="158"/>
      <c r="F106" s="159"/>
      <c r="G106" s="159"/>
      <c r="H106" s="159"/>
      <c r="I106" s="159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7"/>
      <c r="AK106" s="17"/>
    </row>
    <row r="107" spans="1:37" ht="16.5" hidden="1" customHeight="1" thickTop="1" thickBot="1" x14ac:dyDescent="0.35">
      <c r="A107" s="158"/>
      <c r="B107" s="158"/>
      <c r="C107" s="158"/>
      <c r="D107" s="158"/>
      <c r="E107" s="158"/>
      <c r="F107" s="159"/>
      <c r="G107" s="159"/>
      <c r="H107" s="159"/>
      <c r="I107" s="159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7"/>
      <c r="AK107" s="17"/>
    </row>
    <row r="108" spans="1:37" ht="16.5" hidden="1" customHeight="1" thickTop="1" thickBot="1" x14ac:dyDescent="0.35">
      <c r="A108" s="158"/>
      <c r="B108" s="158"/>
      <c r="C108" s="158"/>
      <c r="D108" s="158"/>
      <c r="E108" s="158"/>
      <c r="F108" s="159"/>
      <c r="G108" s="159"/>
      <c r="H108" s="159"/>
      <c r="I108" s="159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7"/>
      <c r="AK108" s="17"/>
    </row>
    <row r="109" spans="1:37" ht="16.5" customHeight="1" thickTop="1" thickBot="1" x14ac:dyDescent="0.35">
      <c r="A109" s="158"/>
      <c r="B109" s="158"/>
      <c r="C109" s="158"/>
      <c r="D109" s="158"/>
      <c r="E109" s="158"/>
      <c r="F109" s="159"/>
      <c r="G109" s="159"/>
      <c r="H109" s="159"/>
      <c r="I109" s="159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7"/>
      <c r="AK109" s="17"/>
    </row>
    <row r="110" spans="1:37" s="28" customFormat="1" ht="19.5" customHeight="1" thickTop="1" thickBot="1" x14ac:dyDescent="0.35">
      <c r="A110" s="117" t="s">
        <v>53</v>
      </c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</row>
    <row r="111" spans="1:37" s="28" customFormat="1" ht="15.75" customHeight="1" thickTop="1" x14ac:dyDescent="0.3">
      <c r="A111" s="95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165" t="s">
        <v>54</v>
      </c>
      <c r="O111" s="165"/>
      <c r="P111" s="165"/>
      <c r="Q111" s="165"/>
      <c r="R111" s="165"/>
      <c r="S111" s="165"/>
      <c r="T111" s="165"/>
      <c r="U111" s="165"/>
      <c r="V111" s="165"/>
      <c r="W111" s="165"/>
      <c r="X111" s="165"/>
      <c r="Y111" s="166" t="s">
        <v>55</v>
      </c>
      <c r="Z111" s="166"/>
      <c r="AA111" s="166"/>
      <c r="AB111" s="166"/>
      <c r="AC111" s="166"/>
      <c r="AD111" s="166"/>
      <c r="AE111" s="166"/>
      <c r="AF111" s="167"/>
      <c r="AG111" s="93"/>
      <c r="AH111" s="32" t="s">
        <v>56</v>
      </c>
      <c r="AI111" s="33" t="s">
        <v>57</v>
      </c>
    </row>
    <row r="112" spans="1:37" s="28" customFormat="1" ht="15" customHeight="1" x14ac:dyDescent="0.3">
      <c r="A112" s="160" t="s">
        <v>58</v>
      </c>
      <c r="B112" s="161"/>
      <c r="C112" s="161"/>
      <c r="D112" s="161"/>
      <c r="E112" s="161"/>
      <c r="F112" s="161"/>
      <c r="G112" s="92" t="s">
        <v>59</v>
      </c>
      <c r="H112" s="96"/>
      <c r="I112" s="92"/>
      <c r="J112" s="92" t="s">
        <v>57</v>
      </c>
      <c r="K112" s="96" t="s">
        <v>60</v>
      </c>
      <c r="L112" s="92"/>
      <c r="M112" s="9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3" t="s">
        <v>61</v>
      </c>
      <c r="Z112" s="161"/>
      <c r="AA112" s="161"/>
      <c r="AB112" s="161"/>
      <c r="AC112" s="161"/>
      <c r="AD112" s="161"/>
      <c r="AE112" s="161"/>
      <c r="AF112" s="164"/>
      <c r="AG112" s="93"/>
      <c r="AH112" s="96"/>
      <c r="AI112" s="35"/>
    </row>
    <row r="113" spans="1:35" s="28" customFormat="1" x14ac:dyDescent="0.3">
      <c r="A113" s="160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9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36"/>
    </row>
    <row r="114" spans="1:35" s="28" customFormat="1" ht="15" customHeight="1" x14ac:dyDescent="0.3">
      <c r="A114" s="160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92"/>
      <c r="N114" s="161" t="s">
        <v>62</v>
      </c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 t="s">
        <v>55</v>
      </c>
      <c r="Z114" s="161"/>
      <c r="AA114" s="161"/>
      <c r="AB114" s="161"/>
      <c r="AC114" s="161"/>
      <c r="AD114" s="161"/>
      <c r="AE114" s="161"/>
      <c r="AF114" s="161"/>
      <c r="AG114" s="92"/>
      <c r="AH114" s="37" t="s">
        <v>56</v>
      </c>
      <c r="AI114" s="38" t="s">
        <v>57</v>
      </c>
    </row>
    <row r="115" spans="1:35" s="28" customFormat="1" ht="15" customHeight="1" x14ac:dyDescent="0.3">
      <c r="A115" s="160" t="s">
        <v>63</v>
      </c>
      <c r="B115" s="161"/>
      <c r="C115" s="161"/>
      <c r="D115" s="161"/>
      <c r="E115" s="161"/>
      <c r="F115" s="161"/>
      <c r="G115" s="92" t="s">
        <v>59</v>
      </c>
      <c r="H115" s="96"/>
      <c r="I115" s="92"/>
      <c r="J115" s="92" t="s">
        <v>57</v>
      </c>
      <c r="K115" s="96" t="s">
        <v>60</v>
      </c>
      <c r="L115" s="92"/>
      <c r="M115" s="9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9" t="s">
        <v>61</v>
      </c>
      <c r="Z115" s="170"/>
      <c r="AA115" s="170"/>
      <c r="AB115" s="170"/>
      <c r="AC115" s="170"/>
      <c r="AD115" s="170"/>
      <c r="AE115" s="170"/>
      <c r="AF115" s="171"/>
      <c r="AG115" s="99"/>
      <c r="AH115" s="40"/>
      <c r="AI115" s="41"/>
    </row>
    <row r="116" spans="1:35" s="28" customFormat="1" x14ac:dyDescent="0.3">
      <c r="A116" s="160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9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97"/>
      <c r="Z116" s="98"/>
      <c r="AA116" s="98"/>
      <c r="AB116" s="98"/>
      <c r="AC116" s="98"/>
      <c r="AD116" s="98"/>
      <c r="AE116" s="98"/>
      <c r="AF116" s="98"/>
      <c r="AG116" s="98"/>
      <c r="AH116" s="98"/>
      <c r="AI116" s="44"/>
    </row>
    <row r="117" spans="1:35" s="28" customFormat="1" x14ac:dyDescent="0.3">
      <c r="A117" s="95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45"/>
      <c r="AI117" s="46"/>
    </row>
    <row r="118" spans="1:35" s="28" customFormat="1" ht="25.5" customHeight="1" x14ac:dyDescent="0.3">
      <c r="A118" s="172" t="s">
        <v>64</v>
      </c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  <c r="AA118" s="173"/>
      <c r="AB118" s="173"/>
      <c r="AC118" s="173"/>
      <c r="AD118" s="173"/>
      <c r="AE118" s="173"/>
      <c r="AF118" s="173"/>
      <c r="AG118" s="173"/>
      <c r="AH118" s="173"/>
      <c r="AI118" s="174"/>
    </row>
    <row r="119" spans="1:35" s="28" customFormat="1" x14ac:dyDescent="0.3">
      <c r="A119" s="47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36"/>
    </row>
    <row r="120" spans="1:35" s="28" customFormat="1" ht="15" customHeight="1" x14ac:dyDescent="0.3">
      <c r="A120" s="160" t="s">
        <v>65</v>
      </c>
      <c r="B120" s="161"/>
      <c r="C120" s="161"/>
      <c r="D120" s="161"/>
      <c r="E120" s="161"/>
      <c r="F120" s="161"/>
      <c r="G120" s="161" t="s">
        <v>66</v>
      </c>
      <c r="H120" s="161"/>
      <c r="I120" s="96"/>
      <c r="J120" s="92"/>
      <c r="K120" s="161" t="s">
        <v>67</v>
      </c>
      <c r="L120" s="164"/>
      <c r="M120" s="96"/>
      <c r="N120" s="92"/>
      <c r="O120" s="161" t="s">
        <v>68</v>
      </c>
      <c r="P120" s="164"/>
      <c r="Q120" s="96" t="s">
        <v>60</v>
      </c>
      <c r="R120" s="92"/>
      <c r="S120" s="161" t="s">
        <v>69</v>
      </c>
      <c r="T120" s="164"/>
      <c r="U120" s="96"/>
      <c r="V120" s="163" t="s">
        <v>70</v>
      </c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4"/>
      <c r="AI120" s="35"/>
    </row>
    <row r="121" spans="1:35" ht="15" thickBot="1" x14ac:dyDescent="0.3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1"/>
    </row>
    <row r="122" spans="1:35" x14ac:dyDescent="0.3">
      <c r="A122" s="52"/>
      <c r="B122" s="52"/>
      <c r="C122" s="52"/>
      <c r="D122" s="52"/>
      <c r="E122" s="52"/>
      <c r="F122" s="52"/>
      <c r="AA122" s="94"/>
      <c r="AB122" s="54"/>
      <c r="AH122" s="94"/>
      <c r="AI122" s="94"/>
    </row>
    <row r="123" spans="1:35" x14ac:dyDescent="0.3">
      <c r="AA123" s="94"/>
      <c r="AB123" s="54"/>
      <c r="AH123" s="94"/>
      <c r="AI123" s="94"/>
    </row>
    <row r="124" spans="1:35" ht="15" customHeight="1" x14ac:dyDescent="0.3">
      <c r="AA124" s="94"/>
      <c r="AB124" s="54"/>
      <c r="AH124" s="94"/>
      <c r="AI124" s="94"/>
    </row>
    <row r="125" spans="1:35" ht="15" customHeight="1" x14ac:dyDescent="0.3">
      <c r="AA125" s="94"/>
      <c r="AB125" s="54"/>
      <c r="AH125" s="94"/>
      <c r="AI125" s="94"/>
    </row>
    <row r="126" spans="1:35" ht="15" customHeight="1" x14ac:dyDescent="0.3">
      <c r="A126" s="94" t="s">
        <v>71</v>
      </c>
      <c r="AA126" s="94"/>
      <c r="AB126" s="54"/>
      <c r="AH126" s="94"/>
      <c r="AI126" s="94"/>
    </row>
    <row r="127" spans="1:35" ht="15" customHeight="1" x14ac:dyDescent="0.3">
      <c r="A127" s="94" t="s">
        <v>72</v>
      </c>
      <c r="AA127" s="94"/>
      <c r="AB127" s="54"/>
      <c r="AH127" s="94"/>
      <c r="AI127" s="94"/>
    </row>
    <row r="128" spans="1:35" ht="15" customHeight="1" x14ac:dyDescent="0.3">
      <c r="AA128" s="94"/>
      <c r="AB128" s="54"/>
      <c r="AH128" s="94"/>
      <c r="AI128" s="94"/>
    </row>
    <row r="129" spans="1:39" ht="15" customHeight="1" x14ac:dyDescent="0.3">
      <c r="A129" s="94" t="s">
        <v>9</v>
      </c>
      <c r="B129" s="168" t="s">
        <v>73</v>
      </c>
      <c r="C129" s="168"/>
      <c r="D129" s="168"/>
      <c r="E129" s="168"/>
      <c r="F129" s="168"/>
      <c r="G129" s="168"/>
      <c r="H129" s="168"/>
      <c r="I129" s="168"/>
      <c r="AA129" s="94"/>
      <c r="AB129" s="54"/>
      <c r="AH129" s="94"/>
      <c r="AI129" s="94"/>
    </row>
    <row r="130" spans="1:39" ht="15" customHeight="1" x14ac:dyDescent="0.3">
      <c r="AA130" s="94"/>
      <c r="AB130" s="54"/>
      <c r="AH130" s="94"/>
      <c r="AI130" s="94"/>
      <c r="AJ130" s="55"/>
      <c r="AK130" s="55"/>
      <c r="AL130" s="55"/>
      <c r="AM130" s="55"/>
    </row>
    <row r="131" spans="1:39" ht="15" customHeight="1" x14ac:dyDescent="0.3">
      <c r="B131" s="94" t="str">
        <f>CONCATENATE(AB131,"",AC131)</f>
        <v>0.1 Servizi istituzionali, generali e di gestione</v>
      </c>
      <c r="AA131" s="94"/>
      <c r="AB131" s="54" t="s">
        <v>74</v>
      </c>
      <c r="AC131" s="94" t="s">
        <v>75</v>
      </c>
      <c r="AH131" s="94"/>
      <c r="AI131" s="94"/>
      <c r="AJ131" s="55"/>
      <c r="AK131" s="55"/>
      <c r="AL131" s="55"/>
      <c r="AM131" s="55"/>
    </row>
    <row r="132" spans="1:39" ht="15" customHeight="1" x14ac:dyDescent="0.3">
      <c r="B132" s="94" t="str">
        <f t="shared" ref="B132:B153" si="9">CONCATENATE(AB132,"",AC132)</f>
        <v>0.2 Giustizia</v>
      </c>
      <c r="AA132" s="94"/>
      <c r="AB132" s="54" t="s">
        <v>76</v>
      </c>
      <c r="AC132" s="94" t="s">
        <v>77</v>
      </c>
      <c r="AH132" s="94"/>
      <c r="AI132" s="94"/>
      <c r="AJ132" s="55"/>
      <c r="AK132" s="55"/>
      <c r="AL132" s="55"/>
      <c r="AM132" s="55"/>
    </row>
    <row r="133" spans="1:39" x14ac:dyDescent="0.3">
      <c r="B133" s="94" t="str">
        <f t="shared" si="9"/>
        <v>0.3 Ordine pubblico e sicurezza</v>
      </c>
      <c r="AA133" s="94"/>
      <c r="AB133" s="54" t="s">
        <v>78</v>
      </c>
      <c r="AC133" s="94" t="s">
        <v>79</v>
      </c>
      <c r="AH133" s="94"/>
      <c r="AI133" s="94"/>
      <c r="AJ133" s="55"/>
      <c r="AK133" s="55"/>
      <c r="AL133" s="55"/>
      <c r="AM133" s="55"/>
    </row>
    <row r="134" spans="1:39" x14ac:dyDescent="0.3">
      <c r="B134" s="94" t="str">
        <f t="shared" si="9"/>
        <v>0.4 Istruzione e diritto allo studio</v>
      </c>
      <c r="AA134" s="94"/>
      <c r="AB134" s="54" t="s">
        <v>80</v>
      </c>
      <c r="AC134" s="94" t="s">
        <v>81</v>
      </c>
      <c r="AH134" s="94"/>
      <c r="AI134" s="94"/>
      <c r="AJ134" s="56"/>
      <c r="AK134" s="56"/>
      <c r="AL134" s="56"/>
      <c r="AM134" s="55"/>
    </row>
    <row r="135" spans="1:39" x14ac:dyDescent="0.3">
      <c r="B135" s="94" t="str">
        <f t="shared" si="9"/>
        <v>0.5 Tutela e valorizzazione dei beni e delle attività culturali</v>
      </c>
      <c r="AA135" s="94"/>
      <c r="AB135" s="54" t="s">
        <v>82</v>
      </c>
      <c r="AC135" s="94" t="s">
        <v>83</v>
      </c>
      <c r="AH135" s="94"/>
      <c r="AI135" s="94"/>
      <c r="AJ135" s="55"/>
      <c r="AK135" s="55"/>
      <c r="AL135" s="55"/>
      <c r="AM135" s="55"/>
    </row>
    <row r="136" spans="1:39" x14ac:dyDescent="0.3">
      <c r="B136" s="94" t="str">
        <f t="shared" si="9"/>
        <v>0.6 Politiche giovanili, sport e tempo libero</v>
      </c>
      <c r="AA136" s="94"/>
      <c r="AB136" s="54" t="s">
        <v>84</v>
      </c>
      <c r="AC136" s="94" t="s">
        <v>85</v>
      </c>
      <c r="AH136" s="94"/>
      <c r="AI136" s="94"/>
      <c r="AJ136" s="56"/>
      <c r="AK136" s="56"/>
      <c r="AL136" s="56"/>
      <c r="AM136" s="55"/>
    </row>
    <row r="137" spans="1:39" x14ac:dyDescent="0.3">
      <c r="B137" s="94" t="str">
        <f t="shared" si="9"/>
        <v>0.7 Turismo</v>
      </c>
      <c r="AA137" s="94"/>
      <c r="AB137" s="54" t="s">
        <v>86</v>
      </c>
      <c r="AC137" s="94" t="s">
        <v>87</v>
      </c>
      <c r="AH137" s="94"/>
      <c r="AI137" s="94"/>
      <c r="AJ137" s="56"/>
      <c r="AK137" s="56"/>
      <c r="AL137" s="56"/>
      <c r="AM137" s="55"/>
    </row>
    <row r="138" spans="1:39" x14ac:dyDescent="0.3">
      <c r="B138" s="94" t="str">
        <f t="shared" si="9"/>
        <v>0.8 Assetto del territorio ed edilizia abitativa</v>
      </c>
      <c r="AA138" s="94"/>
      <c r="AB138" s="54" t="s">
        <v>88</v>
      </c>
      <c r="AC138" s="94" t="s">
        <v>89</v>
      </c>
      <c r="AH138" s="94"/>
      <c r="AI138" s="94"/>
      <c r="AJ138" s="56"/>
      <c r="AK138" s="56"/>
      <c r="AL138" s="56"/>
      <c r="AM138" s="55"/>
    </row>
    <row r="139" spans="1:39" x14ac:dyDescent="0.3">
      <c r="B139" s="94" t="str">
        <f t="shared" si="9"/>
        <v>0.9Sviluppo sostenibile e tutela del territorio e dell'ambiente</v>
      </c>
      <c r="AA139" s="94"/>
      <c r="AB139" s="54" t="s">
        <v>90</v>
      </c>
      <c r="AC139" s="94" t="s">
        <v>91</v>
      </c>
      <c r="AH139" s="94"/>
      <c r="AI139" s="94"/>
      <c r="AJ139" s="56"/>
      <c r="AK139" s="56"/>
      <c r="AL139" s="56"/>
      <c r="AM139" s="55"/>
    </row>
    <row r="140" spans="1:39" x14ac:dyDescent="0.3">
      <c r="B140" s="94" t="str">
        <f t="shared" si="9"/>
        <v>10   Trasporti e diritto alla mobilità</v>
      </c>
      <c r="AA140" s="94"/>
      <c r="AB140" s="54" t="s">
        <v>92</v>
      </c>
      <c r="AC140" s="94" t="s">
        <v>93</v>
      </c>
      <c r="AH140" s="94"/>
      <c r="AI140" s="94"/>
      <c r="AJ140" s="56"/>
      <c r="AK140" s="56"/>
      <c r="AL140" s="56"/>
      <c r="AM140" s="55"/>
    </row>
    <row r="141" spans="1:39" x14ac:dyDescent="0.3">
      <c r="B141" s="94" t="str">
        <f t="shared" si="9"/>
        <v>11    Soccorso civile</v>
      </c>
      <c r="AA141" s="94"/>
      <c r="AB141" s="54" t="s">
        <v>94</v>
      </c>
      <c r="AC141" s="94" t="s">
        <v>95</v>
      </c>
      <c r="AH141" s="94"/>
      <c r="AI141" s="94"/>
      <c r="AJ141" s="56"/>
      <c r="AK141" s="56"/>
      <c r="AL141" s="56"/>
      <c r="AM141" s="55"/>
    </row>
    <row r="142" spans="1:39" x14ac:dyDescent="0.3">
      <c r="B142" s="94" t="str">
        <f t="shared" si="9"/>
        <v>12   Diritti sociali, politiche sociali e famiglia</v>
      </c>
      <c r="AA142" s="94"/>
      <c r="AB142" s="54" t="s">
        <v>96</v>
      </c>
      <c r="AC142" s="94" t="s">
        <v>97</v>
      </c>
      <c r="AH142" s="94"/>
      <c r="AI142" s="94"/>
      <c r="AJ142" s="56"/>
      <c r="AK142" s="56"/>
      <c r="AL142" s="56"/>
      <c r="AM142" s="55"/>
    </row>
    <row r="143" spans="1:39" x14ac:dyDescent="0.3">
      <c r="B143" s="94" t="str">
        <f t="shared" si="9"/>
        <v>13   Tutela della salute</v>
      </c>
      <c r="AA143" s="94"/>
      <c r="AB143" s="54" t="s">
        <v>98</v>
      </c>
      <c r="AC143" s="94" t="s">
        <v>99</v>
      </c>
      <c r="AH143" s="94"/>
      <c r="AI143" s="94"/>
      <c r="AJ143" s="56"/>
      <c r="AK143" s="56"/>
      <c r="AL143" s="56"/>
      <c r="AM143" s="55"/>
    </row>
    <row r="144" spans="1:39" x14ac:dyDescent="0.3">
      <c r="B144" s="94" t="str">
        <f t="shared" si="9"/>
        <v>14   Sviluppo economico e competitività</v>
      </c>
      <c r="AA144" s="94"/>
      <c r="AB144" s="54" t="s">
        <v>100</v>
      </c>
      <c r="AC144" s="94" t="s">
        <v>101</v>
      </c>
      <c r="AH144" s="94"/>
      <c r="AI144" s="94"/>
      <c r="AJ144" s="56"/>
      <c r="AK144" s="56"/>
      <c r="AL144" s="56"/>
      <c r="AM144" s="55"/>
    </row>
    <row r="145" spans="1:39" x14ac:dyDescent="0.3">
      <c r="B145" s="94" t="str">
        <f t="shared" si="9"/>
        <v>15   Politiche per il lavoro e la formazione professionale</v>
      </c>
      <c r="AA145" s="94"/>
      <c r="AB145" s="54" t="s">
        <v>102</v>
      </c>
      <c r="AC145" s="94" t="s">
        <v>103</v>
      </c>
      <c r="AH145" s="94"/>
      <c r="AI145" s="94"/>
      <c r="AJ145" s="56"/>
      <c r="AK145" s="56"/>
      <c r="AL145" s="56"/>
      <c r="AM145" s="55"/>
    </row>
    <row r="146" spans="1:39" x14ac:dyDescent="0.3">
      <c r="B146" s="94" t="str">
        <f t="shared" si="9"/>
        <v>16   Agricoltura, politiche agroalimentari e pesca</v>
      </c>
      <c r="AA146" s="94"/>
      <c r="AB146" s="54" t="s">
        <v>104</v>
      </c>
      <c r="AC146" s="94" t="s">
        <v>105</v>
      </c>
      <c r="AH146" s="94"/>
      <c r="AI146" s="94"/>
      <c r="AJ146" s="56"/>
      <c r="AK146" s="56"/>
      <c r="AL146" s="56"/>
      <c r="AM146" s="55"/>
    </row>
    <row r="147" spans="1:39" x14ac:dyDescent="0.3">
      <c r="B147" s="94" t="str">
        <f t="shared" si="9"/>
        <v>17  Energia e diversificazione delle fonti energetiche</v>
      </c>
      <c r="AA147" s="94"/>
      <c r="AB147" s="54" t="s">
        <v>106</v>
      </c>
      <c r="AC147" s="94" t="s">
        <v>107</v>
      </c>
      <c r="AH147" s="94"/>
      <c r="AI147" s="94"/>
      <c r="AJ147" s="56"/>
      <c r="AK147" s="56"/>
      <c r="AL147" s="56"/>
      <c r="AM147" s="55"/>
    </row>
    <row r="148" spans="1:39" x14ac:dyDescent="0.3">
      <c r="B148" s="94" t="str">
        <f t="shared" si="9"/>
        <v>18   Relazioni con le altre autonomie territoriali e locali</v>
      </c>
      <c r="AA148" s="94"/>
      <c r="AB148" s="54" t="s">
        <v>108</v>
      </c>
      <c r="AC148" s="94" t="s">
        <v>109</v>
      </c>
      <c r="AH148" s="94"/>
      <c r="AI148" s="94"/>
      <c r="AJ148" s="56"/>
      <c r="AK148" s="56"/>
      <c r="AL148" s="56"/>
      <c r="AM148" s="55"/>
    </row>
    <row r="149" spans="1:39" x14ac:dyDescent="0.3">
      <c r="B149" s="94" t="str">
        <f t="shared" si="9"/>
        <v>19  Relazioni internazionali</v>
      </c>
      <c r="AA149" s="94"/>
      <c r="AB149" s="54" t="s">
        <v>110</v>
      </c>
      <c r="AC149" s="94" t="s">
        <v>111</v>
      </c>
      <c r="AH149" s="94"/>
      <c r="AI149" s="94"/>
      <c r="AJ149" s="56"/>
      <c r="AK149" s="56"/>
      <c r="AL149" s="56"/>
      <c r="AM149" s="55"/>
    </row>
    <row r="150" spans="1:39" x14ac:dyDescent="0.3">
      <c r="B150" s="94" t="str">
        <f t="shared" si="9"/>
        <v>20   Fondi e accantonamenti</v>
      </c>
      <c r="AA150" s="94"/>
      <c r="AB150" s="54" t="s">
        <v>112</v>
      </c>
      <c r="AC150" s="94" t="s">
        <v>113</v>
      </c>
      <c r="AH150" s="94"/>
      <c r="AI150" s="94"/>
      <c r="AJ150" s="56"/>
      <c r="AK150" s="56"/>
      <c r="AL150" s="56"/>
      <c r="AM150" s="55"/>
    </row>
    <row r="151" spans="1:39" x14ac:dyDescent="0.3">
      <c r="B151" s="94" t="str">
        <f t="shared" si="9"/>
        <v>50   Debito pubblico</v>
      </c>
      <c r="AA151" s="94"/>
      <c r="AB151" s="54" t="s">
        <v>114</v>
      </c>
      <c r="AC151" s="94" t="s">
        <v>115</v>
      </c>
      <c r="AH151" s="94"/>
      <c r="AI151" s="94"/>
      <c r="AJ151" s="56"/>
      <c r="AK151" s="56"/>
      <c r="AL151" s="56"/>
      <c r="AM151" s="55"/>
    </row>
    <row r="152" spans="1:39" x14ac:dyDescent="0.3">
      <c r="B152" s="94" t="str">
        <f t="shared" si="9"/>
        <v>60   Anticipazioni finanziarie</v>
      </c>
      <c r="AA152" s="94"/>
      <c r="AB152" s="54" t="s">
        <v>116</v>
      </c>
      <c r="AC152" s="94" t="s">
        <v>117</v>
      </c>
      <c r="AH152" s="94"/>
      <c r="AI152" s="94"/>
      <c r="AJ152" s="56"/>
      <c r="AK152" s="56"/>
      <c r="AL152" s="56"/>
      <c r="AM152" s="55"/>
    </row>
    <row r="153" spans="1:39" ht="15" customHeight="1" x14ac:dyDescent="0.3">
      <c r="B153" s="94" t="str">
        <f t="shared" si="9"/>
        <v>99  Servizi per conto terzi</v>
      </c>
      <c r="AA153" s="94"/>
      <c r="AB153" s="54" t="s">
        <v>118</v>
      </c>
      <c r="AC153" s="94" t="s">
        <v>119</v>
      </c>
      <c r="AH153" s="94"/>
      <c r="AI153" s="94"/>
      <c r="AJ153" s="94"/>
      <c r="AK153" s="94"/>
      <c r="AL153" s="94"/>
      <c r="AM153" s="94"/>
    </row>
    <row r="154" spans="1:39" ht="15" customHeight="1" x14ac:dyDescent="0.3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AA154" s="94"/>
      <c r="AB154" s="54"/>
      <c r="AH154" s="94"/>
      <c r="AI154" s="94"/>
      <c r="AJ154" s="57"/>
      <c r="AK154" s="57"/>
      <c r="AL154" s="57"/>
      <c r="AM154" s="57"/>
    </row>
    <row r="155" spans="1:39" s="56" customFormat="1" x14ac:dyDescent="0.3">
      <c r="A155" s="94"/>
      <c r="B155" s="168" t="s">
        <v>120</v>
      </c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54"/>
      <c r="AC155" s="94"/>
      <c r="AD155" s="94"/>
      <c r="AE155" s="94"/>
      <c r="AF155" s="94"/>
      <c r="AG155" s="94"/>
      <c r="AH155" s="94"/>
      <c r="AI155" s="94"/>
    </row>
    <row r="156" spans="1:39" s="56" customFormat="1" x14ac:dyDescent="0.3">
      <c r="A156" s="94"/>
      <c r="B156" s="94" t="str">
        <f t="shared" ref="B156:B218" si="10">CONCATENATE(AB156,"",AC156)</f>
        <v>0.1   Organi istituzionali</v>
      </c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54" t="s">
        <v>121</v>
      </c>
      <c r="AC156" s="94" t="s">
        <v>122</v>
      </c>
      <c r="AD156" s="94"/>
      <c r="AE156" s="94"/>
      <c r="AF156" s="94"/>
      <c r="AG156" s="94"/>
      <c r="AH156" s="94"/>
      <c r="AI156" s="94"/>
    </row>
    <row r="157" spans="1:39" s="56" customFormat="1" x14ac:dyDescent="0.3">
      <c r="A157" s="94"/>
      <c r="B157" s="94" t="str">
        <f t="shared" si="10"/>
        <v>0.2   Segreteria generale</v>
      </c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54" t="s">
        <v>123</v>
      </c>
      <c r="AC157" s="94" t="s">
        <v>124</v>
      </c>
      <c r="AD157" s="94"/>
      <c r="AE157" s="94"/>
      <c r="AF157" s="94"/>
      <c r="AG157" s="94"/>
      <c r="AH157" s="94"/>
      <c r="AI157" s="94"/>
    </row>
    <row r="158" spans="1:39" s="56" customFormat="1" x14ac:dyDescent="0.3">
      <c r="A158" s="94"/>
      <c r="B158" s="94" t="str">
        <f t="shared" si="10"/>
        <v>0.3 Gestione economica, finanziaria, programmazione e provveditorato</v>
      </c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54" t="s">
        <v>78</v>
      </c>
      <c r="AC158" s="94" t="s">
        <v>125</v>
      </c>
      <c r="AD158" s="94"/>
      <c r="AE158" s="94"/>
      <c r="AF158" s="94"/>
      <c r="AG158" s="94"/>
      <c r="AH158" s="94"/>
      <c r="AI158" s="94"/>
    </row>
    <row r="159" spans="1:39" s="56" customFormat="1" x14ac:dyDescent="0.3">
      <c r="A159" s="94"/>
      <c r="B159" s="94" t="str">
        <f t="shared" si="10"/>
        <v>0.4 Gestione delle entrate tributarie e servizi fiscal</v>
      </c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54" t="s">
        <v>80</v>
      </c>
      <c r="AC159" s="94" t="s">
        <v>126</v>
      </c>
      <c r="AD159" s="94"/>
      <c r="AE159" s="94"/>
      <c r="AF159" s="94"/>
      <c r="AG159" s="94"/>
      <c r="AH159" s="94"/>
      <c r="AI159" s="94"/>
    </row>
    <row r="160" spans="1:39" s="56" customFormat="1" x14ac:dyDescent="0.3">
      <c r="A160" s="94"/>
      <c r="B160" s="94" t="str">
        <f t="shared" si="10"/>
        <v>0.5 Gestione dei beni demaniali e patrimo</v>
      </c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54" t="s">
        <v>82</v>
      </c>
      <c r="AC160" s="94" t="s">
        <v>127</v>
      </c>
      <c r="AD160" s="94"/>
      <c r="AE160" s="94"/>
      <c r="AF160" s="94"/>
      <c r="AG160" s="94"/>
      <c r="AH160" s="94"/>
      <c r="AI160" s="94"/>
    </row>
    <row r="161" spans="1:35" s="56" customFormat="1" x14ac:dyDescent="0.3">
      <c r="A161" s="94"/>
      <c r="B161" s="94" t="str">
        <f t="shared" si="10"/>
        <v>0.6 Ufficio tecnico</v>
      </c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54" t="s">
        <v>84</v>
      </c>
      <c r="AC161" s="94" t="s">
        <v>128</v>
      </c>
      <c r="AD161" s="94"/>
      <c r="AE161" s="94"/>
      <c r="AF161" s="94"/>
      <c r="AG161" s="94"/>
      <c r="AH161" s="94"/>
      <c r="AI161" s="94"/>
    </row>
    <row r="162" spans="1:35" s="56" customFormat="1" x14ac:dyDescent="0.3">
      <c r="A162" s="94"/>
      <c r="B162" s="94" t="str">
        <f t="shared" si="10"/>
        <v>0.7  Elezioni e consultazioni popolari - Anagrafe e stato civile</v>
      </c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54" t="s">
        <v>129</v>
      </c>
      <c r="AC162" s="94" t="s">
        <v>130</v>
      </c>
      <c r="AD162" s="94"/>
      <c r="AE162" s="94"/>
      <c r="AF162" s="94"/>
      <c r="AG162" s="94"/>
      <c r="AH162" s="94"/>
      <c r="AI162" s="94"/>
    </row>
    <row r="163" spans="1:35" s="56" customFormat="1" x14ac:dyDescent="0.3">
      <c r="A163" s="94"/>
      <c r="B163" s="94" t="str">
        <f t="shared" si="10"/>
        <v>0.8 Statistica e sistemi informativi</v>
      </c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54" t="s">
        <v>88</v>
      </c>
      <c r="AC163" s="94" t="s">
        <v>131</v>
      </c>
      <c r="AD163" s="94"/>
      <c r="AE163" s="94"/>
      <c r="AF163" s="94"/>
      <c r="AG163" s="94"/>
      <c r="AH163" s="94"/>
      <c r="AI163" s="94"/>
    </row>
    <row r="164" spans="1:35" s="56" customFormat="1" x14ac:dyDescent="0.3">
      <c r="A164" s="94"/>
      <c r="B164" s="94" t="str">
        <f t="shared" si="10"/>
        <v>0.9 Assistenza tecnico-amministrativa agli enti locali</v>
      </c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54" t="s">
        <v>132</v>
      </c>
      <c r="AC164" s="94" t="s">
        <v>133</v>
      </c>
      <c r="AD164" s="94"/>
      <c r="AE164" s="94"/>
      <c r="AF164" s="94"/>
      <c r="AG164" s="94"/>
      <c r="AH164" s="94"/>
      <c r="AI164" s="94"/>
    </row>
    <row r="165" spans="1:35" s="56" customFormat="1" x14ac:dyDescent="0.3">
      <c r="A165" s="94"/>
      <c r="B165" s="94" t="str">
        <f t="shared" si="10"/>
        <v>10 Risorse umane</v>
      </c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54" t="s">
        <v>134</v>
      </c>
      <c r="AC165" s="94" t="s">
        <v>135</v>
      </c>
      <c r="AD165" s="94"/>
      <c r="AE165" s="94"/>
      <c r="AF165" s="94"/>
      <c r="AG165" s="94"/>
      <c r="AH165" s="94"/>
      <c r="AI165" s="94"/>
    </row>
    <row r="166" spans="1:35" s="56" customFormat="1" x14ac:dyDescent="0.3">
      <c r="A166" s="94"/>
      <c r="B166" s="94" t="str">
        <f t="shared" si="10"/>
        <v>11 Altri servizi generali</v>
      </c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54" t="s">
        <v>136</v>
      </c>
      <c r="AC166" s="94" t="s">
        <v>137</v>
      </c>
      <c r="AD166" s="94"/>
      <c r="AE166" s="94"/>
      <c r="AF166" s="94"/>
      <c r="AG166" s="94"/>
      <c r="AH166" s="94"/>
      <c r="AI166" s="94"/>
    </row>
    <row r="167" spans="1:35" s="56" customFormat="1" x14ac:dyDescent="0.3">
      <c r="A167" s="94"/>
      <c r="B167" s="94" t="str">
        <f t="shared" si="10"/>
        <v>0.1  Uffici giudiziari</v>
      </c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54" t="s">
        <v>138</v>
      </c>
      <c r="AC167" s="94" t="s">
        <v>139</v>
      </c>
      <c r="AD167" s="94"/>
      <c r="AE167" s="94"/>
      <c r="AF167" s="94"/>
      <c r="AG167" s="94"/>
      <c r="AH167" s="94"/>
      <c r="AI167" s="94"/>
    </row>
    <row r="168" spans="1:35" s="56" customFormat="1" x14ac:dyDescent="0.3">
      <c r="A168" s="94"/>
      <c r="B168" s="94" t="str">
        <f t="shared" si="10"/>
        <v>0.2 Casa circondariale e altri servizi</v>
      </c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54" t="s">
        <v>76</v>
      </c>
      <c r="AC168" s="94" t="s">
        <v>140</v>
      </c>
      <c r="AD168" s="94"/>
      <c r="AE168" s="94"/>
      <c r="AF168" s="94"/>
      <c r="AG168" s="94"/>
      <c r="AH168" s="94"/>
      <c r="AI168" s="94"/>
    </row>
    <row r="169" spans="1:35" s="56" customFormat="1" x14ac:dyDescent="0.3">
      <c r="A169" s="94"/>
      <c r="B169" s="94" t="str">
        <f t="shared" si="10"/>
        <v>0.1 Polizia locale e amministrativa</v>
      </c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54" t="s">
        <v>74</v>
      </c>
      <c r="AC169" s="94" t="s">
        <v>141</v>
      </c>
      <c r="AD169" s="94"/>
      <c r="AE169" s="94"/>
      <c r="AF169" s="94"/>
      <c r="AG169" s="94"/>
      <c r="AH169" s="94"/>
      <c r="AI169" s="94"/>
    </row>
    <row r="170" spans="1:35" s="56" customFormat="1" x14ac:dyDescent="0.3">
      <c r="A170" s="94"/>
      <c r="B170" s="94" t="str">
        <f t="shared" si="10"/>
        <v>0.2 Sistema integrato di sicurezza urbana</v>
      </c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54" t="s">
        <v>76</v>
      </c>
      <c r="AC170" s="94" t="s">
        <v>142</v>
      </c>
      <c r="AD170" s="94"/>
      <c r="AE170" s="94"/>
      <c r="AF170" s="94"/>
      <c r="AG170" s="94"/>
      <c r="AH170" s="94"/>
      <c r="AI170" s="94"/>
    </row>
    <row r="171" spans="1:35" s="56" customFormat="1" x14ac:dyDescent="0.3">
      <c r="A171" s="94"/>
      <c r="B171" s="94" t="str">
        <f t="shared" si="10"/>
        <v>0.1 Istruzione prescolastica</v>
      </c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54" t="s">
        <v>74</v>
      </c>
      <c r="AC171" s="94" t="s">
        <v>143</v>
      </c>
      <c r="AD171" s="94"/>
      <c r="AE171" s="94"/>
      <c r="AF171" s="94"/>
      <c r="AG171" s="94"/>
      <c r="AH171" s="94"/>
      <c r="AI171" s="94"/>
    </row>
    <row r="172" spans="1:35" s="56" customFormat="1" x14ac:dyDescent="0.3">
      <c r="A172" s="94"/>
      <c r="B172" s="94" t="str">
        <f t="shared" si="10"/>
        <v>0.2 Altri ordini di istruzione non universitaria</v>
      </c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54" t="s">
        <v>76</v>
      </c>
      <c r="AC172" s="94" t="s">
        <v>144</v>
      </c>
      <c r="AD172" s="94"/>
      <c r="AE172" s="94"/>
      <c r="AF172" s="94"/>
      <c r="AG172" s="94"/>
      <c r="AH172" s="94"/>
      <c r="AI172" s="94"/>
    </row>
    <row r="173" spans="1:35" s="56" customFormat="1" x14ac:dyDescent="0.3">
      <c r="A173" s="94"/>
      <c r="B173" s="94" t="str">
        <f t="shared" si="10"/>
        <v>0.4 Istruzione universitaria</v>
      </c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54" t="s">
        <v>80</v>
      </c>
      <c r="AC173" s="94" t="s">
        <v>145</v>
      </c>
      <c r="AD173" s="94"/>
      <c r="AE173" s="94"/>
      <c r="AF173" s="94"/>
      <c r="AG173" s="94"/>
      <c r="AH173" s="94"/>
      <c r="AI173" s="94"/>
    </row>
    <row r="174" spans="1:35" s="56" customFormat="1" x14ac:dyDescent="0.3">
      <c r="A174" s="94"/>
      <c r="B174" s="94" t="str">
        <f t="shared" si="10"/>
        <v>0.5 Istruzione tecnica superiore</v>
      </c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54" t="s">
        <v>82</v>
      </c>
      <c r="AC174" s="94" t="s">
        <v>146</v>
      </c>
      <c r="AD174" s="94"/>
      <c r="AE174" s="94"/>
      <c r="AF174" s="94"/>
      <c r="AG174" s="94"/>
      <c r="AH174" s="94"/>
      <c r="AI174" s="94"/>
    </row>
    <row r="175" spans="1:35" s="56" customFormat="1" x14ac:dyDescent="0.3">
      <c r="A175" s="94"/>
      <c r="B175" s="94" t="str">
        <f t="shared" si="10"/>
        <v>0.6 Servizi ausiliari all’istruzione</v>
      </c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54" t="s">
        <v>84</v>
      </c>
      <c r="AC175" s="94" t="s">
        <v>147</v>
      </c>
      <c r="AD175" s="94"/>
      <c r="AE175" s="94"/>
      <c r="AF175" s="94"/>
      <c r="AG175" s="94"/>
      <c r="AH175" s="94"/>
      <c r="AI175" s="94"/>
    </row>
    <row r="176" spans="1:35" s="56" customFormat="1" x14ac:dyDescent="0.3">
      <c r="A176" s="94"/>
      <c r="B176" s="94" t="str">
        <f t="shared" si="10"/>
        <v>0.7  Diritto allo studio</v>
      </c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54" t="s">
        <v>129</v>
      </c>
      <c r="AC176" s="94" t="s">
        <v>148</v>
      </c>
      <c r="AD176" s="94"/>
      <c r="AE176" s="94"/>
      <c r="AF176" s="94"/>
      <c r="AG176" s="94"/>
      <c r="AH176" s="94"/>
      <c r="AI176" s="94"/>
    </row>
    <row r="177" spans="1:35" s="56" customFormat="1" x14ac:dyDescent="0.3">
      <c r="A177" s="94"/>
      <c r="B177" s="94" t="str">
        <f t="shared" si="10"/>
        <v>0.1 Valorizzazione dei beni di interesse storico</v>
      </c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54" t="s">
        <v>74</v>
      </c>
      <c r="AC177" s="94" t="s">
        <v>149</v>
      </c>
      <c r="AD177" s="94"/>
      <c r="AE177" s="94"/>
      <c r="AF177" s="94"/>
      <c r="AG177" s="94"/>
      <c r="AH177" s="94"/>
      <c r="AI177" s="94"/>
    </row>
    <row r="178" spans="1:35" s="56" customFormat="1" x14ac:dyDescent="0.3">
      <c r="A178" s="94"/>
      <c r="B178" s="94" t="str">
        <f t="shared" si="10"/>
        <v>0.2 Attività culturali e interventi diversi nel settore culturale</v>
      </c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54" t="s">
        <v>76</v>
      </c>
      <c r="AC178" s="94" t="s">
        <v>150</v>
      </c>
      <c r="AD178" s="94"/>
      <c r="AE178" s="94"/>
      <c r="AF178" s="94"/>
      <c r="AG178" s="94"/>
      <c r="AH178" s="94"/>
      <c r="AI178" s="94"/>
    </row>
    <row r="179" spans="1:35" s="56" customFormat="1" x14ac:dyDescent="0.3">
      <c r="A179" s="94"/>
      <c r="B179" s="94" t="str">
        <f t="shared" si="10"/>
        <v>0.1 Sport e tempo libero</v>
      </c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54" t="s">
        <v>74</v>
      </c>
      <c r="AC179" s="94" t="s">
        <v>151</v>
      </c>
      <c r="AD179" s="94"/>
      <c r="AE179" s="94"/>
      <c r="AF179" s="94"/>
      <c r="AG179" s="94"/>
      <c r="AH179" s="94"/>
      <c r="AI179" s="94"/>
    </row>
    <row r="180" spans="1:35" s="56" customFormat="1" x14ac:dyDescent="0.3">
      <c r="A180" s="94"/>
      <c r="B180" s="94" t="str">
        <f t="shared" si="10"/>
        <v>0.2 Giovani</v>
      </c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54" t="s">
        <v>76</v>
      </c>
      <c r="AC180" s="94" t="s">
        <v>152</v>
      </c>
      <c r="AD180" s="94"/>
      <c r="AE180" s="94"/>
      <c r="AF180" s="94"/>
      <c r="AG180" s="94"/>
      <c r="AH180" s="94"/>
      <c r="AI180" s="94"/>
    </row>
    <row r="181" spans="1:35" s="56" customFormat="1" x14ac:dyDescent="0.3">
      <c r="A181" s="94"/>
      <c r="B181" s="94" t="str">
        <f t="shared" si="10"/>
        <v>0.1 Sviluppo e valorizzazione del turismo</v>
      </c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54" t="s">
        <v>74</v>
      </c>
      <c r="AC181" s="94" t="s">
        <v>153</v>
      </c>
      <c r="AD181" s="94"/>
      <c r="AE181" s="94"/>
      <c r="AF181" s="94"/>
      <c r="AG181" s="94"/>
      <c r="AH181" s="94"/>
      <c r="AI181" s="94"/>
    </row>
    <row r="182" spans="1:35" s="56" customFormat="1" x14ac:dyDescent="0.3">
      <c r="A182" s="94"/>
      <c r="B182" s="94" t="str">
        <f t="shared" si="10"/>
        <v>0.1  Urbanistica e assetto del territorio</v>
      </c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54" t="s">
        <v>138</v>
      </c>
      <c r="AC182" s="94" t="s">
        <v>154</v>
      </c>
      <c r="AD182" s="94"/>
      <c r="AE182" s="94"/>
      <c r="AF182" s="94"/>
      <c r="AG182" s="94"/>
      <c r="AH182" s="94"/>
      <c r="AI182" s="94"/>
    </row>
    <row r="183" spans="1:35" s="56" customFormat="1" x14ac:dyDescent="0.3">
      <c r="A183" s="94"/>
      <c r="B183" s="94" t="str">
        <f t="shared" si="10"/>
        <v>0.2 Edilizia residenziale pubblica e locale e piani di edilizia economico-popolare</v>
      </c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  <c r="AA183" s="94"/>
      <c r="AB183" s="54" t="s">
        <v>76</v>
      </c>
      <c r="AC183" s="94" t="s">
        <v>155</v>
      </c>
      <c r="AD183" s="94"/>
      <c r="AE183" s="94"/>
      <c r="AF183" s="94"/>
      <c r="AG183" s="94"/>
      <c r="AH183" s="94"/>
      <c r="AI183" s="94"/>
    </row>
    <row r="184" spans="1:35" s="56" customFormat="1" x14ac:dyDescent="0.3">
      <c r="A184" s="94"/>
      <c r="B184" s="94" t="str">
        <f t="shared" si="10"/>
        <v>0.1 Difesa del suolo</v>
      </c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54" t="s">
        <v>74</v>
      </c>
      <c r="AC184" s="94" t="s">
        <v>156</v>
      </c>
      <c r="AD184" s="94"/>
      <c r="AE184" s="94"/>
      <c r="AF184" s="94"/>
      <c r="AG184" s="94"/>
      <c r="AH184" s="94"/>
      <c r="AI184" s="94"/>
    </row>
    <row r="185" spans="1:35" s="56" customFormat="1" x14ac:dyDescent="0.3">
      <c r="A185" s="94"/>
      <c r="B185" s="94" t="str">
        <f t="shared" si="10"/>
        <v>0.2 Tutela, valorizzazione e recupero ambientale</v>
      </c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54" t="s">
        <v>76</v>
      </c>
      <c r="AC185" s="94" t="s">
        <v>157</v>
      </c>
      <c r="AD185" s="94"/>
      <c r="AE185" s="94"/>
      <c r="AF185" s="94"/>
      <c r="AG185" s="94"/>
      <c r="AH185" s="94"/>
      <c r="AI185" s="94"/>
    </row>
    <row r="186" spans="1:35" s="56" customFormat="1" x14ac:dyDescent="0.3">
      <c r="A186" s="94"/>
      <c r="B186" s="94" t="str">
        <f t="shared" si="10"/>
        <v>0.3 Rifiuti</v>
      </c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54" t="s">
        <v>78</v>
      </c>
      <c r="AC186" s="94" t="s">
        <v>158</v>
      </c>
      <c r="AD186" s="94"/>
      <c r="AE186" s="94"/>
      <c r="AF186" s="94"/>
      <c r="AG186" s="94"/>
      <c r="AH186" s="94"/>
      <c r="AI186" s="94"/>
    </row>
    <row r="187" spans="1:35" s="56" customFormat="1" x14ac:dyDescent="0.3">
      <c r="A187" s="94"/>
      <c r="B187" s="94" t="str">
        <f t="shared" si="10"/>
        <v>0.4 Servizio idrico integrato</v>
      </c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54" t="s">
        <v>80</v>
      </c>
      <c r="AC187" s="94" t="s">
        <v>159</v>
      </c>
      <c r="AD187" s="94"/>
      <c r="AE187" s="94"/>
      <c r="AF187" s="94"/>
      <c r="AG187" s="94"/>
      <c r="AH187" s="94"/>
      <c r="AI187" s="94"/>
    </row>
    <row r="188" spans="1:35" s="56" customFormat="1" x14ac:dyDescent="0.3">
      <c r="A188" s="94"/>
      <c r="B188" s="94" t="str">
        <f t="shared" si="10"/>
        <v>0.5 Aree protette, parchi naturali, protezione naturalistica e forestazione</v>
      </c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54" t="s">
        <v>82</v>
      </c>
      <c r="AC188" s="94" t="s">
        <v>160</v>
      </c>
      <c r="AD188" s="94"/>
      <c r="AE188" s="94"/>
      <c r="AF188" s="94"/>
      <c r="AG188" s="94"/>
      <c r="AH188" s="94"/>
      <c r="AI188" s="94"/>
    </row>
    <row r="189" spans="1:35" s="56" customFormat="1" x14ac:dyDescent="0.3">
      <c r="A189" s="94"/>
      <c r="B189" s="94" t="str">
        <f t="shared" si="10"/>
        <v>0.6 Tutela e valorizzazione delle risorse idriche</v>
      </c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  <c r="AA189" s="94"/>
      <c r="AB189" s="54" t="s">
        <v>84</v>
      </c>
      <c r="AC189" s="94" t="s">
        <v>161</v>
      </c>
      <c r="AD189" s="94"/>
      <c r="AE189" s="94"/>
      <c r="AF189" s="94"/>
      <c r="AG189" s="94"/>
      <c r="AH189" s="94"/>
      <c r="AI189" s="94"/>
    </row>
    <row r="190" spans="1:35" s="56" customFormat="1" x14ac:dyDescent="0.3">
      <c r="A190" s="94"/>
      <c r="B190" s="94" t="str">
        <f t="shared" si="10"/>
        <v>0.7 Sviluppo sostenibile territorio montano piccoli Comuni</v>
      </c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54" t="s">
        <v>86</v>
      </c>
      <c r="AC190" s="94" t="s">
        <v>162</v>
      </c>
      <c r="AD190" s="94"/>
      <c r="AE190" s="94"/>
      <c r="AF190" s="94"/>
      <c r="AG190" s="94"/>
      <c r="AH190" s="94"/>
      <c r="AI190" s="94"/>
    </row>
    <row r="191" spans="1:35" s="56" customFormat="1" x14ac:dyDescent="0.3">
      <c r="A191" s="94"/>
      <c r="B191" s="94" t="str">
        <f t="shared" si="10"/>
        <v>0.8 Qualità dell'aria e riduzione dell'inquinamento</v>
      </c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/>
      <c r="AB191" s="54" t="s">
        <v>88</v>
      </c>
      <c r="AC191" s="94" t="s">
        <v>163</v>
      </c>
      <c r="AD191" s="94"/>
      <c r="AE191" s="94"/>
      <c r="AF191" s="94"/>
      <c r="AG191" s="94"/>
      <c r="AH191" s="94"/>
      <c r="AI191" s="94"/>
    </row>
    <row r="192" spans="1:35" s="56" customFormat="1" x14ac:dyDescent="0.3">
      <c r="A192" s="94"/>
      <c r="B192" s="94" t="str">
        <f t="shared" si="10"/>
        <v>0.1 Trasporto ferroviario</v>
      </c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54" t="s">
        <v>74</v>
      </c>
      <c r="AC192" s="94" t="s">
        <v>164</v>
      </c>
      <c r="AD192" s="94"/>
      <c r="AE192" s="94"/>
      <c r="AF192" s="94"/>
      <c r="AG192" s="94"/>
      <c r="AH192" s="94"/>
      <c r="AI192" s="94"/>
    </row>
    <row r="193" spans="1:35" s="56" customFormat="1" x14ac:dyDescent="0.3">
      <c r="A193" s="94"/>
      <c r="B193" s="94" t="str">
        <f t="shared" si="10"/>
        <v>0.2 Trasporto pubblico locale</v>
      </c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54" t="s">
        <v>76</v>
      </c>
      <c r="AC193" s="94" t="s">
        <v>165</v>
      </c>
      <c r="AD193" s="94"/>
      <c r="AE193" s="94"/>
      <c r="AF193" s="94"/>
      <c r="AG193" s="94"/>
      <c r="AH193" s="94"/>
      <c r="AI193" s="94"/>
    </row>
    <row r="194" spans="1:35" s="56" customFormat="1" x14ac:dyDescent="0.3">
      <c r="A194" s="94"/>
      <c r="B194" s="94" t="str">
        <f t="shared" si="10"/>
        <v>0.3 Trasporto per vie d'acqua</v>
      </c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  <c r="AB194" s="54" t="s">
        <v>78</v>
      </c>
      <c r="AC194" s="94" t="s">
        <v>166</v>
      </c>
      <c r="AD194" s="94"/>
      <c r="AE194" s="94"/>
      <c r="AF194" s="94"/>
      <c r="AG194" s="94"/>
      <c r="AH194" s="94"/>
      <c r="AI194" s="94"/>
    </row>
    <row r="195" spans="1:35" s="56" customFormat="1" x14ac:dyDescent="0.3">
      <c r="A195" s="94"/>
      <c r="B195" s="94" t="str">
        <f t="shared" si="10"/>
        <v>0.4 Altre modalità di trasporto</v>
      </c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54" t="s">
        <v>80</v>
      </c>
      <c r="AC195" s="94" t="s">
        <v>167</v>
      </c>
      <c r="AD195" s="94"/>
      <c r="AE195" s="94"/>
      <c r="AF195" s="94"/>
      <c r="AG195" s="94"/>
      <c r="AH195" s="94"/>
      <c r="AI195" s="94"/>
    </row>
    <row r="196" spans="1:35" s="56" customFormat="1" x14ac:dyDescent="0.3">
      <c r="A196" s="94"/>
      <c r="B196" s="94" t="str">
        <f t="shared" si="10"/>
        <v>0.5  Viabilità e infrastrutture stradali</v>
      </c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  <c r="AA196" s="94"/>
      <c r="AB196" s="54" t="s">
        <v>168</v>
      </c>
      <c r="AC196" s="94" t="s">
        <v>169</v>
      </c>
      <c r="AD196" s="94"/>
      <c r="AE196" s="94"/>
      <c r="AF196" s="94"/>
      <c r="AG196" s="94"/>
      <c r="AH196" s="94"/>
      <c r="AI196" s="94"/>
    </row>
    <row r="197" spans="1:35" s="56" customFormat="1" x14ac:dyDescent="0.3">
      <c r="A197" s="94"/>
      <c r="B197" s="94" t="str">
        <f t="shared" si="10"/>
        <v>0.1  Sistema di protezione civile</v>
      </c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54" t="s">
        <v>138</v>
      </c>
      <c r="AC197" s="94" t="s">
        <v>170</v>
      </c>
      <c r="AD197" s="94"/>
      <c r="AE197" s="94"/>
      <c r="AF197" s="94"/>
      <c r="AG197" s="94"/>
      <c r="AH197" s="94"/>
      <c r="AI197" s="94"/>
    </row>
    <row r="198" spans="1:35" s="56" customFormat="1" x14ac:dyDescent="0.3">
      <c r="A198" s="94"/>
      <c r="B198" s="94" t="str">
        <f t="shared" si="10"/>
        <v>0.2   Interventi a seguito di calamità naturali</v>
      </c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  <c r="AA198" s="94"/>
      <c r="AB198" s="54" t="s">
        <v>123</v>
      </c>
      <c r="AC198" s="94" t="s">
        <v>171</v>
      </c>
      <c r="AD198" s="94"/>
      <c r="AE198" s="94"/>
      <c r="AF198" s="94"/>
      <c r="AG198" s="94"/>
      <c r="AH198" s="94"/>
      <c r="AI198" s="94"/>
    </row>
    <row r="199" spans="1:35" s="56" customFormat="1" x14ac:dyDescent="0.3">
      <c r="A199" s="94"/>
      <c r="B199" s="94" t="str">
        <f t="shared" si="10"/>
        <v>0.1   Interventi per l'infanzia e i minori e per asili nido</v>
      </c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  <c r="AA199" s="94"/>
      <c r="AB199" s="54" t="s">
        <v>121</v>
      </c>
      <c r="AC199" s="94" t="s">
        <v>172</v>
      </c>
      <c r="AD199" s="94"/>
      <c r="AE199" s="94"/>
      <c r="AF199" s="94"/>
      <c r="AG199" s="94"/>
      <c r="AH199" s="94"/>
      <c r="AI199" s="94"/>
    </row>
    <row r="200" spans="1:35" s="56" customFormat="1" x14ac:dyDescent="0.3">
      <c r="A200" s="94"/>
      <c r="B200" s="94" t="str">
        <f t="shared" si="10"/>
        <v>0.2  Interventi per la disabilità</v>
      </c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54" t="s">
        <v>173</v>
      </c>
      <c r="AC200" s="94" t="s">
        <v>174</v>
      </c>
      <c r="AD200" s="94"/>
      <c r="AE200" s="94"/>
      <c r="AF200" s="94"/>
      <c r="AG200" s="94"/>
      <c r="AH200" s="94"/>
      <c r="AI200" s="94"/>
    </row>
    <row r="201" spans="1:35" s="56" customFormat="1" x14ac:dyDescent="0.3">
      <c r="A201" s="94"/>
      <c r="B201" s="94" t="str">
        <f t="shared" si="10"/>
        <v>0.3  Interventi per gli anziani</v>
      </c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54" t="s">
        <v>175</v>
      </c>
      <c r="AC201" s="94" t="s">
        <v>176</v>
      </c>
      <c r="AD201" s="94"/>
      <c r="AE201" s="94"/>
      <c r="AF201" s="94"/>
      <c r="AG201" s="94"/>
      <c r="AH201" s="94"/>
      <c r="AI201" s="94"/>
    </row>
    <row r="202" spans="1:35" s="56" customFormat="1" x14ac:dyDescent="0.3">
      <c r="A202" s="94"/>
      <c r="B202" s="94" t="str">
        <f t="shared" si="10"/>
        <v>0.4  Interventi per soggetti a rischio di esclusione sociale</v>
      </c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54" t="s">
        <v>177</v>
      </c>
      <c r="AC202" s="94" t="s">
        <v>178</v>
      </c>
      <c r="AD202" s="94"/>
      <c r="AE202" s="94"/>
      <c r="AF202" s="94"/>
      <c r="AG202" s="94"/>
      <c r="AH202" s="94"/>
      <c r="AI202" s="94"/>
    </row>
    <row r="203" spans="1:35" s="56" customFormat="1" x14ac:dyDescent="0.3">
      <c r="A203" s="94"/>
      <c r="B203" s="94" t="str">
        <f t="shared" si="10"/>
        <v>0.5 Interventi per le famiglie</v>
      </c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54" t="s">
        <v>82</v>
      </c>
      <c r="AC203" s="94" t="s">
        <v>179</v>
      </c>
      <c r="AD203" s="94"/>
      <c r="AE203" s="94"/>
      <c r="AF203" s="94"/>
      <c r="AG203" s="94"/>
      <c r="AH203" s="94"/>
      <c r="AI203" s="94"/>
    </row>
    <row r="204" spans="1:35" s="56" customFormat="1" x14ac:dyDescent="0.3">
      <c r="A204" s="94"/>
      <c r="B204" s="94" t="str">
        <f t="shared" si="10"/>
        <v>0.6 Interventi per il diritto alla casa</v>
      </c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54" t="s">
        <v>84</v>
      </c>
      <c r="AC204" s="94" t="s">
        <v>180</v>
      </c>
      <c r="AD204" s="94"/>
      <c r="AE204" s="94"/>
      <c r="AF204" s="94"/>
      <c r="AG204" s="94"/>
      <c r="AH204" s="94"/>
      <c r="AI204" s="94"/>
    </row>
    <row r="205" spans="1:35" s="56" customFormat="1" x14ac:dyDescent="0.3">
      <c r="A205" s="94"/>
      <c r="B205" s="94" t="str">
        <f t="shared" si="10"/>
        <v>0.7 Programmazione e governo della rete dei servizi sociosanitari e sociali</v>
      </c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54" t="s">
        <v>86</v>
      </c>
      <c r="AC205" s="94" t="s">
        <v>181</v>
      </c>
      <c r="AD205" s="94"/>
      <c r="AE205" s="94"/>
      <c r="AF205" s="94"/>
      <c r="AG205" s="94"/>
      <c r="AH205" s="94"/>
      <c r="AI205" s="94"/>
    </row>
    <row r="206" spans="1:35" s="56" customFormat="1" x14ac:dyDescent="0.3">
      <c r="A206" s="94"/>
      <c r="B206" s="94" t="str">
        <f t="shared" si="10"/>
        <v>0.8 Cooperazione e associazionismo</v>
      </c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54" t="s">
        <v>88</v>
      </c>
      <c r="AC206" s="94" t="s">
        <v>182</v>
      </c>
      <c r="AD206" s="94"/>
      <c r="AE206" s="94"/>
      <c r="AF206" s="94"/>
      <c r="AG206" s="94"/>
      <c r="AH206" s="94"/>
      <c r="AI206" s="94"/>
    </row>
    <row r="207" spans="1:35" s="56" customFormat="1" x14ac:dyDescent="0.3">
      <c r="A207" s="94"/>
      <c r="B207" s="94" t="str">
        <f t="shared" si="10"/>
        <v>0.9 Servizio necroscopico e cimiteriale</v>
      </c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54" t="s">
        <v>132</v>
      </c>
      <c r="AC207" s="94" t="s">
        <v>183</v>
      </c>
      <c r="AD207" s="94"/>
      <c r="AE207" s="94"/>
      <c r="AF207" s="94"/>
      <c r="AG207" s="94"/>
      <c r="AH207" s="94"/>
      <c r="AI207" s="94"/>
    </row>
    <row r="208" spans="1:35" s="56" customFormat="1" x14ac:dyDescent="0.3">
      <c r="A208" s="94"/>
      <c r="B208" s="94" t="str">
        <f t="shared" si="10"/>
        <v>0.1 Industria, PMI e Artigianato</v>
      </c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54" t="s">
        <v>74</v>
      </c>
      <c r="AC208" s="94" t="s">
        <v>184</v>
      </c>
      <c r="AD208" s="94"/>
      <c r="AE208" s="94"/>
      <c r="AF208" s="94"/>
      <c r="AG208" s="94"/>
      <c r="AH208" s="94"/>
      <c r="AI208" s="94"/>
    </row>
    <row r="209" spans="1:35" s="56" customFormat="1" x14ac:dyDescent="0.3">
      <c r="A209" s="94"/>
      <c r="B209" s="94" t="str">
        <f t="shared" si="10"/>
        <v>0.2 Commercio - reti distributive - tutela dei consumatori</v>
      </c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54" t="s">
        <v>76</v>
      </c>
      <c r="AC209" s="94" t="s">
        <v>185</v>
      </c>
      <c r="AD209" s="94"/>
      <c r="AE209" s="94"/>
      <c r="AF209" s="94"/>
      <c r="AG209" s="94"/>
      <c r="AH209" s="94"/>
      <c r="AI209" s="94"/>
    </row>
    <row r="210" spans="1:35" s="56" customFormat="1" x14ac:dyDescent="0.3">
      <c r="A210" s="94"/>
      <c r="B210" s="94" t="str">
        <f t="shared" si="10"/>
        <v>0.3  Ricerca e innovazione</v>
      </c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54" t="s">
        <v>175</v>
      </c>
      <c r="AC210" s="94" t="s">
        <v>186</v>
      </c>
      <c r="AD210" s="94"/>
      <c r="AE210" s="94"/>
      <c r="AF210" s="94"/>
      <c r="AG210" s="94"/>
      <c r="AH210" s="94"/>
      <c r="AI210" s="94"/>
    </row>
    <row r="211" spans="1:35" s="56" customFormat="1" x14ac:dyDescent="0.3">
      <c r="A211" s="94"/>
      <c r="B211" s="94" t="str">
        <f t="shared" si="10"/>
        <v>0.4  Reti e altri servizi di pubblica utilità</v>
      </c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54" t="s">
        <v>177</v>
      </c>
      <c r="AC211" s="94" t="s">
        <v>187</v>
      </c>
      <c r="AD211" s="94"/>
      <c r="AE211" s="94"/>
      <c r="AF211" s="94"/>
      <c r="AG211" s="94"/>
      <c r="AH211" s="94"/>
      <c r="AI211" s="94"/>
    </row>
    <row r="212" spans="1:35" s="56" customFormat="1" x14ac:dyDescent="0.3">
      <c r="A212" s="94"/>
      <c r="B212" s="94" t="str">
        <f t="shared" si="10"/>
        <v>0.1  Servizi per lo sviluppo del mercato del lavoro</v>
      </c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54" t="s">
        <v>138</v>
      </c>
      <c r="AC212" s="94" t="s">
        <v>188</v>
      </c>
      <c r="AD212" s="94"/>
      <c r="AE212" s="94"/>
      <c r="AF212" s="94"/>
      <c r="AG212" s="94"/>
      <c r="AH212" s="94"/>
      <c r="AI212" s="94"/>
    </row>
    <row r="213" spans="1:35" s="56" customFormat="1" x14ac:dyDescent="0.3">
      <c r="A213" s="94"/>
      <c r="B213" s="94" t="str">
        <f t="shared" si="10"/>
        <v>0.2Formazione professionale</v>
      </c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54" t="s">
        <v>189</v>
      </c>
      <c r="AC213" s="94" t="s">
        <v>190</v>
      </c>
      <c r="AD213" s="94"/>
      <c r="AE213" s="94"/>
      <c r="AF213" s="94"/>
      <c r="AG213" s="94"/>
      <c r="AH213" s="94"/>
      <c r="AI213" s="94"/>
    </row>
    <row r="214" spans="1:35" s="56" customFormat="1" x14ac:dyDescent="0.3">
      <c r="A214" s="94"/>
      <c r="B214" s="94" t="str">
        <f t="shared" si="10"/>
        <v>0.3  Sostegno all'occupazione</v>
      </c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54" t="s">
        <v>175</v>
      </c>
      <c r="AC214" s="94" t="s">
        <v>191</v>
      </c>
      <c r="AD214" s="94"/>
      <c r="AE214" s="94"/>
      <c r="AF214" s="94"/>
      <c r="AG214" s="94"/>
      <c r="AH214" s="94"/>
      <c r="AI214" s="94"/>
    </row>
    <row r="215" spans="1:35" s="56" customFormat="1" x14ac:dyDescent="0.3">
      <c r="A215" s="94"/>
      <c r="B215" s="94" t="str">
        <f t="shared" si="10"/>
        <v>0.1  Sviluppo del settore agricolo e del sistema agroalimentare</v>
      </c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54" t="s">
        <v>138</v>
      </c>
      <c r="AC215" s="94" t="s">
        <v>192</v>
      </c>
      <c r="AD215" s="94"/>
      <c r="AE215" s="94"/>
      <c r="AF215" s="94"/>
      <c r="AG215" s="94"/>
      <c r="AH215" s="94"/>
      <c r="AI215" s="94"/>
    </row>
    <row r="216" spans="1:35" s="56" customFormat="1" x14ac:dyDescent="0.3">
      <c r="A216" s="94"/>
      <c r="B216" s="94" t="str">
        <f t="shared" si="10"/>
        <v>0.2  Caccia e pesca</v>
      </c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54" t="s">
        <v>173</v>
      </c>
      <c r="AC216" s="94" t="s">
        <v>193</v>
      </c>
      <c r="AD216" s="94"/>
      <c r="AE216" s="94"/>
      <c r="AF216" s="94"/>
      <c r="AG216" s="94"/>
      <c r="AH216" s="94"/>
      <c r="AI216" s="94"/>
    </row>
    <row r="217" spans="1:35" s="56" customFormat="1" x14ac:dyDescent="0.3">
      <c r="A217" s="94"/>
      <c r="B217" s="94" t="str">
        <f t="shared" si="10"/>
        <v>0.1  Fonti energetiche</v>
      </c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54" t="s">
        <v>138</v>
      </c>
      <c r="AC217" s="94" t="s">
        <v>194</v>
      </c>
      <c r="AD217" s="94"/>
      <c r="AE217" s="94"/>
      <c r="AF217" s="94"/>
      <c r="AG217" s="94"/>
      <c r="AH217" s="94"/>
      <c r="AI217" s="94"/>
    </row>
    <row r="218" spans="1:35" s="56" customFormat="1" x14ac:dyDescent="0.3">
      <c r="A218" s="94"/>
      <c r="B218" s="94" t="str">
        <f t="shared" si="10"/>
        <v>0.1  Relazioni finanziarie con le altre autonomie territoriali</v>
      </c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54" t="s">
        <v>138</v>
      </c>
      <c r="AC218" s="94" t="s">
        <v>195</v>
      </c>
      <c r="AD218" s="94"/>
      <c r="AE218" s="94"/>
      <c r="AF218" s="94"/>
      <c r="AG218" s="94"/>
      <c r="AH218" s="94"/>
      <c r="AI218" s="94"/>
    </row>
    <row r="219" spans="1:35" s="56" customFormat="1" x14ac:dyDescent="0.3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54"/>
      <c r="AC219" s="94"/>
      <c r="AD219" s="94"/>
      <c r="AE219" s="94"/>
      <c r="AF219" s="94"/>
      <c r="AG219" s="94"/>
      <c r="AH219" s="94"/>
      <c r="AI219" s="94"/>
    </row>
    <row r="220" spans="1:35" s="56" customFormat="1" x14ac:dyDescent="0.3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54"/>
      <c r="AC220" s="94"/>
      <c r="AD220" s="94"/>
      <c r="AE220" s="94"/>
      <c r="AF220" s="94"/>
      <c r="AG220" s="94"/>
      <c r="AH220" s="94"/>
      <c r="AI220" s="94"/>
    </row>
    <row r="221" spans="1:35" s="56" customFormat="1" x14ac:dyDescent="0.3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54"/>
      <c r="AC221" s="94"/>
      <c r="AD221" s="94"/>
      <c r="AE221" s="94"/>
      <c r="AF221" s="94"/>
      <c r="AG221" s="94"/>
      <c r="AH221" s="94"/>
      <c r="AI221" s="94"/>
    </row>
    <row r="222" spans="1:35" s="56" customFormat="1" x14ac:dyDescent="0.3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54"/>
      <c r="AC222" s="94"/>
      <c r="AD222" s="94"/>
      <c r="AE222" s="94"/>
      <c r="AF222" s="94"/>
      <c r="AG222" s="94"/>
      <c r="AH222" s="94"/>
      <c r="AI222" s="94"/>
    </row>
    <row r="223" spans="1:35" s="56" customFormat="1" x14ac:dyDescent="0.3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54"/>
      <c r="AC223" s="94"/>
      <c r="AD223" s="94"/>
      <c r="AE223" s="94"/>
      <c r="AF223" s="94"/>
      <c r="AG223" s="94"/>
      <c r="AH223" s="94"/>
      <c r="AI223" s="94"/>
    </row>
    <row r="224" spans="1:35" s="56" customFormat="1" x14ac:dyDescent="0.3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54"/>
      <c r="AC224" s="94"/>
      <c r="AD224" s="94"/>
      <c r="AE224" s="94"/>
      <c r="AF224" s="94"/>
      <c r="AG224" s="94"/>
      <c r="AH224" s="94"/>
      <c r="AI224" s="94"/>
    </row>
    <row r="225" spans="1:35" s="56" customFormat="1" x14ac:dyDescent="0.3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54"/>
      <c r="AC225" s="94"/>
      <c r="AD225" s="94"/>
      <c r="AE225" s="94"/>
      <c r="AF225" s="94"/>
      <c r="AG225" s="94"/>
      <c r="AH225" s="94"/>
      <c r="AI225" s="94"/>
    </row>
    <row r="226" spans="1:35" s="56" customFormat="1" x14ac:dyDescent="0.3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54"/>
      <c r="AC226" s="94"/>
      <c r="AD226" s="94"/>
      <c r="AE226" s="94"/>
      <c r="AF226" s="94"/>
      <c r="AG226" s="94"/>
      <c r="AH226" s="94"/>
      <c r="AI226" s="94"/>
    </row>
    <row r="227" spans="1:35" s="56" customFormat="1" x14ac:dyDescent="0.3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54"/>
      <c r="AC227" s="94"/>
      <c r="AD227" s="94"/>
      <c r="AE227" s="94"/>
      <c r="AF227" s="94"/>
      <c r="AG227" s="94"/>
      <c r="AH227" s="94"/>
      <c r="AI227" s="94"/>
    </row>
    <row r="228" spans="1:35" s="56" customFormat="1" x14ac:dyDescent="0.3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54"/>
      <c r="AC228" s="94"/>
      <c r="AD228" s="94"/>
      <c r="AE228" s="94"/>
      <c r="AF228" s="94"/>
      <c r="AG228" s="94"/>
      <c r="AH228" s="94"/>
      <c r="AI228" s="94"/>
    </row>
    <row r="229" spans="1:35" s="56" customFormat="1" x14ac:dyDescent="0.3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54"/>
      <c r="AC229" s="94"/>
      <c r="AD229" s="94"/>
      <c r="AE229" s="94"/>
      <c r="AF229" s="94"/>
      <c r="AG229" s="94"/>
      <c r="AH229" s="94"/>
      <c r="AI229" s="94"/>
    </row>
    <row r="230" spans="1:35" s="56" customFormat="1" x14ac:dyDescent="0.3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54"/>
      <c r="AC230" s="94"/>
      <c r="AD230" s="94"/>
      <c r="AE230" s="94"/>
      <c r="AF230" s="94"/>
      <c r="AG230" s="94"/>
      <c r="AH230" s="94"/>
      <c r="AI230" s="94"/>
    </row>
    <row r="231" spans="1:35" s="56" customFormat="1" x14ac:dyDescent="0.3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54"/>
      <c r="AC231" s="94"/>
      <c r="AD231" s="94"/>
      <c r="AE231" s="94"/>
      <c r="AF231" s="94"/>
      <c r="AG231" s="94"/>
      <c r="AH231" s="94"/>
      <c r="AI231" s="94"/>
    </row>
    <row r="232" spans="1:35" s="56" customFormat="1" x14ac:dyDescent="0.3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54"/>
      <c r="AC232" s="94"/>
      <c r="AD232" s="94"/>
      <c r="AE232" s="94"/>
      <c r="AF232" s="94"/>
      <c r="AG232" s="94"/>
      <c r="AH232" s="94"/>
      <c r="AI232" s="94"/>
    </row>
    <row r="233" spans="1:35" s="56" customFormat="1" x14ac:dyDescent="0.3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54"/>
      <c r="AC233" s="94"/>
      <c r="AD233" s="94"/>
      <c r="AE233" s="94"/>
      <c r="AF233" s="94"/>
      <c r="AG233" s="94"/>
      <c r="AH233" s="94"/>
      <c r="AI233" s="94"/>
    </row>
    <row r="234" spans="1:35" s="56" customFormat="1" x14ac:dyDescent="0.3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54"/>
      <c r="AC234" s="94"/>
      <c r="AD234" s="94"/>
      <c r="AE234" s="94"/>
      <c r="AF234" s="94"/>
      <c r="AG234" s="94"/>
      <c r="AH234" s="94"/>
      <c r="AI234" s="94"/>
    </row>
    <row r="235" spans="1:35" s="56" customFormat="1" x14ac:dyDescent="0.3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54"/>
      <c r="AC235" s="94"/>
      <c r="AD235" s="94"/>
      <c r="AE235" s="94"/>
      <c r="AF235" s="94"/>
      <c r="AG235" s="94"/>
      <c r="AH235" s="94"/>
      <c r="AI235" s="94"/>
    </row>
    <row r="236" spans="1:35" s="56" customFormat="1" x14ac:dyDescent="0.3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54"/>
      <c r="AC236" s="94"/>
      <c r="AD236" s="94"/>
      <c r="AE236" s="94"/>
      <c r="AF236" s="94"/>
      <c r="AG236" s="94"/>
      <c r="AH236" s="94"/>
      <c r="AI236" s="94"/>
    </row>
    <row r="237" spans="1:35" x14ac:dyDescent="0.3">
      <c r="AA237" s="94"/>
      <c r="AB237" s="54"/>
      <c r="AH237" s="94"/>
      <c r="AI237" s="94"/>
    </row>
    <row r="238" spans="1:35" x14ac:dyDescent="0.3">
      <c r="AA238" s="94"/>
      <c r="AB238" s="54"/>
      <c r="AH238" s="94"/>
      <c r="AI238" s="94"/>
    </row>
    <row r="239" spans="1:35" x14ac:dyDescent="0.3">
      <c r="AA239" s="94"/>
      <c r="AB239" s="54"/>
      <c r="AH239" s="94"/>
      <c r="AI239" s="94"/>
    </row>
    <row r="240" spans="1:35" x14ac:dyDescent="0.3">
      <c r="AA240" s="94"/>
      <c r="AB240" s="54"/>
      <c r="AH240" s="94"/>
      <c r="AI240" s="94"/>
    </row>
    <row r="241" spans="27:35" x14ac:dyDescent="0.3">
      <c r="AA241" s="94"/>
      <c r="AB241" s="54"/>
      <c r="AH241" s="94"/>
      <c r="AI241" s="94"/>
    </row>
    <row r="242" spans="27:35" x14ac:dyDescent="0.3">
      <c r="AA242" s="94"/>
      <c r="AB242" s="54"/>
      <c r="AH242" s="94"/>
      <c r="AI242" s="94"/>
    </row>
    <row r="243" spans="27:35" x14ac:dyDescent="0.3">
      <c r="AA243" s="94"/>
      <c r="AB243" s="54"/>
      <c r="AH243" s="94"/>
      <c r="AI243" s="94"/>
    </row>
    <row r="244" spans="27:35" x14ac:dyDescent="0.3">
      <c r="AA244" s="94"/>
      <c r="AB244" s="54"/>
      <c r="AH244" s="94"/>
      <c r="AI244" s="94"/>
    </row>
    <row r="245" spans="27:35" x14ac:dyDescent="0.3">
      <c r="AA245" s="94"/>
      <c r="AB245" s="54"/>
      <c r="AH245" s="94"/>
      <c r="AI245" s="94"/>
    </row>
    <row r="246" spans="27:35" x14ac:dyDescent="0.3">
      <c r="AA246" s="94"/>
      <c r="AB246" s="54"/>
      <c r="AH246" s="94"/>
      <c r="AI246" s="94"/>
    </row>
    <row r="247" spans="27:35" x14ac:dyDescent="0.3">
      <c r="AA247" s="94"/>
      <c r="AB247" s="54"/>
      <c r="AH247" s="94"/>
      <c r="AI247" s="94"/>
    </row>
    <row r="248" spans="27:35" x14ac:dyDescent="0.3">
      <c r="AA248" s="94"/>
      <c r="AB248" s="54"/>
      <c r="AH248" s="94"/>
      <c r="AI248" s="94"/>
    </row>
    <row r="249" spans="27:35" x14ac:dyDescent="0.3">
      <c r="AA249" s="94"/>
      <c r="AB249" s="54"/>
      <c r="AH249" s="94"/>
      <c r="AI249" s="94"/>
    </row>
    <row r="250" spans="27:35" x14ac:dyDescent="0.3">
      <c r="AA250" s="94"/>
      <c r="AB250" s="54"/>
      <c r="AH250" s="94"/>
      <c r="AI250" s="94"/>
    </row>
    <row r="251" spans="27:35" x14ac:dyDescent="0.3">
      <c r="AA251" s="94"/>
      <c r="AB251" s="54"/>
      <c r="AH251" s="94"/>
      <c r="AI251" s="94"/>
    </row>
    <row r="252" spans="27:35" x14ac:dyDescent="0.3">
      <c r="AA252" s="94"/>
      <c r="AB252" s="54"/>
      <c r="AH252" s="94"/>
      <c r="AI252" s="94"/>
    </row>
    <row r="253" spans="27:35" x14ac:dyDescent="0.3">
      <c r="AA253" s="94"/>
      <c r="AB253" s="54"/>
      <c r="AH253" s="94"/>
      <c r="AI253" s="94"/>
    </row>
    <row r="254" spans="27:35" x14ac:dyDescent="0.3">
      <c r="AA254" s="94"/>
      <c r="AB254" s="54"/>
      <c r="AH254" s="94"/>
      <c r="AI254" s="94"/>
    </row>
    <row r="255" spans="27:35" x14ac:dyDescent="0.3">
      <c r="AA255" s="94"/>
      <c r="AB255" s="54"/>
      <c r="AH255" s="94"/>
      <c r="AI255" s="94"/>
    </row>
    <row r="256" spans="27:35" x14ac:dyDescent="0.3">
      <c r="AA256" s="94"/>
      <c r="AB256" s="54"/>
      <c r="AH256" s="94"/>
      <c r="AI256" s="94"/>
    </row>
    <row r="257" spans="27:35" x14ac:dyDescent="0.3">
      <c r="AA257" s="94"/>
      <c r="AB257" s="54"/>
      <c r="AH257" s="94"/>
      <c r="AI257" s="94"/>
    </row>
    <row r="258" spans="27:35" x14ac:dyDescent="0.3">
      <c r="AA258" s="94"/>
      <c r="AB258" s="54"/>
      <c r="AH258" s="94"/>
      <c r="AI258" s="94"/>
    </row>
    <row r="259" spans="27:35" x14ac:dyDescent="0.3">
      <c r="AA259" s="94"/>
      <c r="AB259" s="54"/>
      <c r="AH259" s="94"/>
      <c r="AI259" s="94"/>
    </row>
    <row r="260" spans="27:35" x14ac:dyDescent="0.3">
      <c r="AA260" s="94"/>
      <c r="AB260" s="54"/>
      <c r="AH260" s="94"/>
      <c r="AI260" s="94"/>
    </row>
    <row r="261" spans="27:35" x14ac:dyDescent="0.3">
      <c r="AA261" s="94"/>
      <c r="AB261" s="54"/>
      <c r="AH261" s="94"/>
      <c r="AI261" s="94"/>
    </row>
    <row r="262" spans="27:35" x14ac:dyDescent="0.3">
      <c r="AA262" s="94"/>
      <c r="AB262" s="54"/>
      <c r="AH262" s="94"/>
      <c r="AI262" s="94"/>
    </row>
    <row r="263" spans="27:35" x14ac:dyDescent="0.3">
      <c r="AA263" s="94"/>
      <c r="AB263" s="54"/>
      <c r="AH263" s="94"/>
      <c r="AI263" s="94"/>
    </row>
    <row r="264" spans="27:35" x14ac:dyDescent="0.3">
      <c r="AA264" s="94"/>
      <c r="AB264" s="54"/>
      <c r="AH264" s="94"/>
      <c r="AI264" s="94"/>
    </row>
    <row r="265" spans="27:35" x14ac:dyDescent="0.3">
      <c r="AA265" s="94"/>
      <c r="AB265" s="54"/>
      <c r="AH265" s="94"/>
      <c r="AI265" s="94"/>
    </row>
    <row r="266" spans="27:35" x14ac:dyDescent="0.3">
      <c r="AA266" s="94"/>
      <c r="AB266" s="54"/>
      <c r="AH266" s="94"/>
      <c r="AI266" s="94"/>
    </row>
    <row r="267" spans="27:35" x14ac:dyDescent="0.3">
      <c r="AA267" s="94"/>
      <c r="AB267" s="54"/>
      <c r="AH267" s="94"/>
      <c r="AI267" s="94"/>
    </row>
    <row r="268" spans="27:35" x14ac:dyDescent="0.3">
      <c r="AA268" s="94"/>
      <c r="AB268" s="54"/>
      <c r="AH268" s="94"/>
      <c r="AI268" s="94"/>
    </row>
    <row r="269" spans="27:35" x14ac:dyDescent="0.3">
      <c r="AA269" s="94"/>
      <c r="AB269" s="54"/>
      <c r="AH269" s="94"/>
      <c r="AI269" s="94"/>
    </row>
    <row r="270" spans="27:35" x14ac:dyDescent="0.3">
      <c r="AA270" s="94"/>
      <c r="AB270" s="54"/>
      <c r="AH270" s="94"/>
      <c r="AI270" s="94"/>
    </row>
    <row r="271" spans="27:35" x14ac:dyDescent="0.3">
      <c r="AA271" s="94"/>
      <c r="AB271" s="54"/>
      <c r="AH271" s="94"/>
      <c r="AI271" s="94"/>
    </row>
    <row r="272" spans="27:35" x14ac:dyDescent="0.3">
      <c r="AA272" s="94"/>
      <c r="AB272" s="54"/>
      <c r="AH272" s="94"/>
      <c r="AI272" s="94"/>
    </row>
    <row r="273" spans="27:35" x14ac:dyDescent="0.3">
      <c r="AA273" s="94"/>
      <c r="AB273" s="54"/>
      <c r="AH273" s="94"/>
      <c r="AI273" s="94"/>
    </row>
    <row r="274" spans="27:35" x14ac:dyDescent="0.3">
      <c r="AA274" s="94"/>
      <c r="AB274" s="54"/>
      <c r="AH274" s="94"/>
      <c r="AI274" s="94"/>
    </row>
    <row r="275" spans="27:35" x14ac:dyDescent="0.3">
      <c r="AA275" s="94"/>
      <c r="AB275" s="54"/>
      <c r="AH275" s="94"/>
      <c r="AI275" s="94"/>
    </row>
    <row r="276" spans="27:35" x14ac:dyDescent="0.3">
      <c r="AA276" s="94"/>
      <c r="AB276" s="54"/>
      <c r="AH276" s="94"/>
      <c r="AI276" s="94"/>
    </row>
    <row r="277" spans="27:35" x14ac:dyDescent="0.3">
      <c r="AA277" s="94"/>
      <c r="AB277" s="54"/>
      <c r="AH277" s="94"/>
      <c r="AI277" s="94"/>
    </row>
    <row r="278" spans="27:35" x14ac:dyDescent="0.3">
      <c r="AA278" s="94"/>
      <c r="AB278" s="54"/>
      <c r="AH278" s="94"/>
      <c r="AI278" s="94"/>
    </row>
    <row r="279" spans="27:35" x14ac:dyDescent="0.3">
      <c r="AA279" s="94"/>
      <c r="AB279" s="54"/>
      <c r="AH279" s="94"/>
      <c r="AI279" s="94"/>
    </row>
    <row r="280" spans="27:35" x14ac:dyDescent="0.3">
      <c r="AA280" s="94"/>
      <c r="AB280" s="54"/>
      <c r="AH280" s="94"/>
      <c r="AI280" s="94"/>
    </row>
    <row r="281" spans="27:35" x14ac:dyDescent="0.3">
      <c r="AA281" s="94"/>
      <c r="AB281" s="54"/>
      <c r="AH281" s="94"/>
      <c r="AI281" s="94"/>
    </row>
    <row r="282" spans="27:35" x14ac:dyDescent="0.3">
      <c r="AA282" s="94"/>
      <c r="AB282" s="54"/>
      <c r="AH282" s="94"/>
      <c r="AI282" s="94"/>
    </row>
    <row r="283" spans="27:35" x14ac:dyDescent="0.3">
      <c r="AA283" s="94"/>
      <c r="AB283" s="54"/>
      <c r="AH283" s="94"/>
      <c r="AI283" s="94"/>
    </row>
    <row r="284" spans="27:35" x14ac:dyDescent="0.3">
      <c r="AA284" s="94"/>
      <c r="AB284" s="54"/>
      <c r="AH284" s="94"/>
      <c r="AI284" s="94"/>
    </row>
    <row r="285" spans="27:35" x14ac:dyDescent="0.3">
      <c r="AA285" s="94"/>
      <c r="AB285" s="54"/>
      <c r="AH285" s="94"/>
      <c r="AI285" s="94"/>
    </row>
    <row r="286" spans="27:35" x14ac:dyDescent="0.3">
      <c r="AA286" s="94"/>
      <c r="AB286" s="54"/>
      <c r="AH286" s="94"/>
      <c r="AI286" s="94"/>
    </row>
    <row r="287" spans="27:35" x14ac:dyDescent="0.3">
      <c r="AA287" s="94"/>
      <c r="AB287" s="54"/>
      <c r="AH287" s="94"/>
      <c r="AI287" s="94"/>
    </row>
    <row r="288" spans="27:35" x14ac:dyDescent="0.3">
      <c r="AA288" s="94"/>
      <c r="AB288" s="54"/>
      <c r="AH288" s="94"/>
      <c r="AI288" s="94"/>
    </row>
    <row r="289" spans="27:35" x14ac:dyDescent="0.3">
      <c r="AA289" s="94"/>
      <c r="AB289" s="54"/>
      <c r="AH289" s="94"/>
      <c r="AI289" s="94"/>
    </row>
    <row r="290" spans="27:35" x14ac:dyDescent="0.3">
      <c r="AA290" s="94"/>
      <c r="AB290" s="54"/>
      <c r="AH290" s="94"/>
      <c r="AI290" s="94"/>
    </row>
    <row r="291" spans="27:35" x14ac:dyDescent="0.3">
      <c r="AA291" s="94"/>
      <c r="AB291" s="54"/>
      <c r="AH291" s="94"/>
      <c r="AI291" s="94"/>
    </row>
    <row r="292" spans="27:35" x14ac:dyDescent="0.3">
      <c r="AA292" s="94"/>
      <c r="AB292" s="54"/>
      <c r="AH292" s="94"/>
      <c r="AI292" s="94"/>
    </row>
    <row r="293" spans="27:35" x14ac:dyDescent="0.3">
      <c r="AA293" s="94"/>
      <c r="AB293" s="54"/>
      <c r="AH293" s="94"/>
      <c r="AI293" s="94"/>
    </row>
    <row r="294" spans="27:35" x14ac:dyDescent="0.3">
      <c r="AA294" s="94"/>
      <c r="AB294" s="54"/>
      <c r="AH294" s="94"/>
      <c r="AI294" s="94"/>
    </row>
    <row r="295" spans="27:35" x14ac:dyDescent="0.3">
      <c r="AA295" s="94"/>
      <c r="AB295" s="54"/>
      <c r="AH295" s="94"/>
      <c r="AI295" s="94"/>
    </row>
    <row r="296" spans="27:35" x14ac:dyDescent="0.3">
      <c r="AA296" s="94"/>
      <c r="AB296" s="54"/>
      <c r="AH296" s="94"/>
      <c r="AI296" s="94"/>
    </row>
    <row r="297" spans="27:35" x14ac:dyDescent="0.3">
      <c r="AA297" s="94"/>
      <c r="AB297" s="54"/>
      <c r="AH297" s="94"/>
      <c r="AI297" s="94"/>
    </row>
    <row r="298" spans="27:35" x14ac:dyDescent="0.3">
      <c r="AA298" s="94"/>
      <c r="AB298" s="54"/>
      <c r="AH298" s="94"/>
      <c r="AI298" s="94"/>
    </row>
    <row r="299" spans="27:35" x14ac:dyDescent="0.3">
      <c r="AA299" s="94"/>
      <c r="AB299" s="54"/>
      <c r="AH299" s="94"/>
      <c r="AI299" s="94"/>
    </row>
    <row r="300" spans="27:35" x14ac:dyDescent="0.3">
      <c r="AA300" s="94"/>
      <c r="AB300" s="54"/>
      <c r="AH300" s="94"/>
      <c r="AI300" s="94"/>
    </row>
    <row r="301" spans="27:35" x14ac:dyDescent="0.3">
      <c r="AA301" s="94"/>
      <c r="AB301" s="54"/>
      <c r="AH301" s="94"/>
      <c r="AI301" s="94"/>
    </row>
    <row r="302" spans="27:35" x14ac:dyDescent="0.3">
      <c r="AA302" s="94"/>
      <c r="AB302" s="54"/>
      <c r="AH302" s="94"/>
      <c r="AI302" s="94"/>
    </row>
    <row r="303" spans="27:35" x14ac:dyDescent="0.3">
      <c r="AA303" s="94"/>
      <c r="AB303" s="54"/>
      <c r="AH303" s="94"/>
      <c r="AI303" s="94"/>
    </row>
    <row r="304" spans="27:35" x14ac:dyDescent="0.3">
      <c r="AA304" s="94"/>
      <c r="AB304" s="54"/>
      <c r="AH304" s="94"/>
      <c r="AI304" s="94"/>
    </row>
    <row r="305" spans="27:35" x14ac:dyDescent="0.3">
      <c r="AA305" s="94"/>
      <c r="AB305" s="54"/>
      <c r="AH305" s="94"/>
      <c r="AI305" s="94"/>
    </row>
    <row r="306" spans="27:35" x14ac:dyDescent="0.3">
      <c r="AA306" s="94"/>
      <c r="AB306" s="54"/>
      <c r="AH306" s="94"/>
      <c r="AI306" s="94"/>
    </row>
    <row r="307" spans="27:35" x14ac:dyDescent="0.3">
      <c r="AA307" s="94"/>
      <c r="AB307" s="54"/>
      <c r="AH307" s="94"/>
      <c r="AI307" s="94"/>
    </row>
    <row r="308" spans="27:35" x14ac:dyDescent="0.3">
      <c r="AA308" s="94"/>
      <c r="AB308" s="54"/>
      <c r="AH308" s="94"/>
      <c r="AI308" s="94"/>
    </row>
    <row r="309" spans="27:35" x14ac:dyDescent="0.3">
      <c r="AA309" s="94"/>
      <c r="AB309" s="54"/>
      <c r="AH309" s="94"/>
      <c r="AI309" s="94"/>
    </row>
    <row r="310" spans="27:35" x14ac:dyDescent="0.3">
      <c r="AA310" s="94"/>
      <c r="AB310" s="54"/>
      <c r="AH310" s="94"/>
      <c r="AI310" s="94"/>
    </row>
    <row r="311" spans="27:35" x14ac:dyDescent="0.3">
      <c r="AA311" s="94"/>
      <c r="AB311" s="54"/>
      <c r="AH311" s="94"/>
      <c r="AI311" s="94"/>
    </row>
    <row r="312" spans="27:35" x14ac:dyDescent="0.3">
      <c r="AA312" s="94"/>
      <c r="AB312" s="54"/>
      <c r="AH312" s="94"/>
      <c r="AI312" s="94"/>
    </row>
    <row r="313" spans="27:35" x14ac:dyDescent="0.3">
      <c r="AA313" s="94"/>
      <c r="AB313" s="54"/>
      <c r="AH313" s="94"/>
      <c r="AI313" s="94"/>
    </row>
    <row r="314" spans="27:35" x14ac:dyDescent="0.3">
      <c r="AA314" s="94"/>
      <c r="AB314" s="54"/>
      <c r="AH314" s="94"/>
      <c r="AI314" s="94"/>
    </row>
    <row r="315" spans="27:35" x14ac:dyDescent="0.3">
      <c r="AA315" s="94"/>
      <c r="AB315" s="54"/>
      <c r="AH315" s="94"/>
      <c r="AI315" s="94"/>
    </row>
    <row r="316" spans="27:35" x14ac:dyDescent="0.3">
      <c r="AA316" s="94"/>
      <c r="AB316" s="54"/>
      <c r="AH316" s="94"/>
      <c r="AI316" s="94"/>
    </row>
    <row r="317" spans="27:35" x14ac:dyDescent="0.3">
      <c r="AA317" s="94"/>
      <c r="AB317" s="54"/>
      <c r="AH317" s="94"/>
      <c r="AI317" s="94"/>
    </row>
  </sheetData>
  <mergeCells count="376"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60:AE60"/>
    <mergeCell ref="AF60:AI60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7"/>
    <mergeCell ref="AF57:AI57"/>
    <mergeCell ref="X58:AE58"/>
    <mergeCell ref="AF58:AI58"/>
    <mergeCell ref="X59:AE59"/>
    <mergeCell ref="AF59:AI59"/>
    <mergeCell ref="X54:AE54"/>
    <mergeCell ref="AF54:AI54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1"/>
    <mergeCell ref="AF51:AI51"/>
    <mergeCell ref="X52:AE52"/>
    <mergeCell ref="AF52:AI52"/>
    <mergeCell ref="X53:AE53"/>
    <mergeCell ref="AF53:AI53"/>
    <mergeCell ref="X48:AE48"/>
    <mergeCell ref="AF48:AI48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5"/>
    <mergeCell ref="AF45:AI45"/>
    <mergeCell ref="X46:AE46"/>
    <mergeCell ref="AF46:AI46"/>
    <mergeCell ref="X47:AE47"/>
    <mergeCell ref="AF47:AI47"/>
    <mergeCell ref="X42:AE42"/>
    <mergeCell ref="AF42:AI42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39"/>
    <mergeCell ref="AF39:AI39"/>
    <mergeCell ref="X40:AE40"/>
    <mergeCell ref="AF40:AI40"/>
    <mergeCell ref="X41:AE41"/>
    <mergeCell ref="AF41:AI4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</mergeCells>
  <dataValidations count="3">
    <dataValidation type="list" allowBlank="1" showInputMessage="1" showErrorMessage="1" sqref="E7" xr:uid="{00000000-0002-0000-0400-000000000000}">
      <formula1>$B$131:$B$153</formula1>
    </dataValidation>
    <dataValidation type="list" allowBlank="1" showInputMessage="1" showErrorMessage="1" sqref="E8" xr:uid="{00000000-0002-0000-0400-000001000000}">
      <formula1>$B$156:$B$218</formula1>
    </dataValidation>
    <dataValidation type="list" allowBlank="1" showInputMessage="1" showErrorMessage="1" sqref="A3" xr:uid="{00000000-0002-0000-0400-000002000000}">
      <formula1>$A$126:$A$127</formula1>
    </dataValidation>
  </dataValidations>
  <hyperlinks>
    <hyperlink ref="S318" location="'Z1'!A1" display="Z1" xr:uid="{00000000-0004-0000-0400-000000000000}"/>
    <hyperlink ref="S319" location="'Z2'!A1" display="Z2" xr:uid="{00000000-0004-0000-0400-000001000000}"/>
    <hyperlink ref="S320" location="'Z3'!A1" display="Z3" xr:uid="{00000000-0004-0000-0400-000002000000}"/>
    <hyperlink ref="S321" location="'Z4'!A1" display="Z4" xr:uid="{00000000-0004-0000-0400-000003000000}"/>
    <hyperlink ref="S322" location="'Z5'!A1" display="Z5" xr:uid="{00000000-0004-0000-0400-000004000000}"/>
    <hyperlink ref="S323" location="'Z6'!A1" display="Z6" xr:uid="{00000000-0004-0000-0400-000005000000}"/>
    <hyperlink ref="S324" location="'Z7'!A1" display="Z7" xr:uid="{00000000-0004-0000-0400-000006000000}"/>
    <hyperlink ref="S326" location="'AP1'!A1" display="AP1" xr:uid="{00000000-0004-0000-0400-000007000000}"/>
    <hyperlink ref="S327" location="'AP2'!A1" display="AP2" xr:uid="{00000000-0004-0000-0400-000008000000}"/>
    <hyperlink ref="S328" location="'AP3'!A1" display="AP3" xr:uid="{00000000-0004-0000-0400-000009000000}"/>
    <hyperlink ref="S330" location="'AQ1'!A1" display="AQ1" xr:uid="{00000000-0004-0000-0400-00000A000000}"/>
    <hyperlink ref="S331" location="'AQ2'!A1" display="AQ2" xr:uid="{00000000-0004-0000-0400-00000B000000}"/>
    <hyperlink ref="S332" location="'AQ3'!A1" display="AQ3" xr:uid="{00000000-0004-0000-0400-00000C000000}"/>
    <hyperlink ref="S333" location="'AQ4'!A1" display="AQ4" xr:uid="{00000000-0004-0000-0400-00000D000000}"/>
    <hyperlink ref="S339" location="'AR1'!A1" display="AR1" xr:uid="{00000000-0004-0000-0400-00000E000000}"/>
    <hyperlink ref="S340" location="'AR2'!A1" display="AR2" xr:uid="{00000000-0004-0000-0400-00000F000000}"/>
    <hyperlink ref="S341" location="'AR3'!A1" display="AR3" xr:uid="{00000000-0004-0000-0400-000010000000}"/>
    <hyperlink ref="S345" location="'AS1'!A1" display="AS1" xr:uid="{00000000-0004-0000-0400-000011000000}"/>
    <hyperlink ref="S346" location="'AS2'!A1" display="AS2" xr:uid="{00000000-0004-0000-0400-000012000000}"/>
    <hyperlink ref="S347" location="'AS3'!A1" display="AS3" xr:uid="{00000000-0004-0000-0400-000013000000}"/>
    <hyperlink ref="S439" location="'AN2'!A1" display="AN2" xr:uid="{00000000-0004-0000-0400-000014000000}"/>
    <hyperlink ref="S438" location="'AN1'!A1" display="AN1" xr:uid="{00000000-0004-0000-0400-000015000000}"/>
    <hyperlink ref="S436" location="AM.5!A1" display="AM.5" xr:uid="{00000000-0004-0000-0400-000016000000}"/>
    <hyperlink ref="S435" location="AM.4!A1" display="AM.4" xr:uid="{00000000-0004-0000-0400-000017000000}"/>
    <hyperlink ref="S434" location="AM.3!A1" display="AM.3" xr:uid="{00000000-0004-0000-0400-000018000000}"/>
    <hyperlink ref="S433" location="AM.2!A1" display="AM.2" xr:uid="{00000000-0004-0000-0400-000019000000}"/>
    <hyperlink ref="S431" location="'AM1'!A1" display="AM1" xr:uid="{00000000-0004-0000-0400-00001A000000}"/>
    <hyperlink ref="S429" location="'AL5'!A1" display="AL5" xr:uid="{00000000-0004-0000-0400-00001B000000}"/>
    <hyperlink ref="S428" location="'AL4'!A1" display="AL4" xr:uid="{00000000-0004-0000-0400-00001C000000}"/>
    <hyperlink ref="S427" location="'AL3'!A1" display="AL3" xr:uid="{00000000-0004-0000-0400-00001D000000}"/>
    <hyperlink ref="S426" location="'AL2'!A1" display="AL2" xr:uid="{00000000-0004-0000-0400-00001E000000}"/>
    <hyperlink ref="S425" location="'AL1'!A1" display="AL1" xr:uid="{00000000-0004-0000-0400-00001F000000}"/>
    <hyperlink ref="S416" location="'AH6'!A1" display="AH6" xr:uid="{00000000-0004-0000-0400-000020000000}"/>
    <hyperlink ref="S415" location="'AH5'!A1" display="AH5" xr:uid="{00000000-0004-0000-0400-000021000000}"/>
    <hyperlink ref="S414" location="'AH4'!A1" display="AH4" xr:uid="{00000000-0004-0000-0400-000022000000}"/>
    <hyperlink ref="S413" location="'AH3'!A1" display="AH3" xr:uid="{00000000-0004-0000-0400-000023000000}"/>
    <hyperlink ref="S412" location="'AH2'!A1" display="AH2" xr:uid="{00000000-0004-0000-0400-000024000000}"/>
    <hyperlink ref="S411" location="'AH1'!A1" display="AH1" xr:uid="{00000000-0004-0000-0400-000025000000}"/>
    <hyperlink ref="S409" location="'AG8'!A1" display="AG8" xr:uid="{00000000-0004-0000-0400-000026000000}"/>
    <hyperlink ref="S408" location="'AG7'!A1" display="AG7" xr:uid="{00000000-0004-0000-0400-000027000000}"/>
    <hyperlink ref="S407" location="'AG6'!A1" display="AG6" xr:uid="{00000000-0004-0000-0400-000028000000}"/>
    <hyperlink ref="S406" location="'AG5'!A1" display="AG5" xr:uid="{00000000-0004-0000-0400-000029000000}"/>
    <hyperlink ref="S405" location="'AG4'!A1" display="AG4" xr:uid="{00000000-0004-0000-0400-00002A000000}"/>
    <hyperlink ref="S404" location="'AG3'!A1" display="AG3" xr:uid="{00000000-0004-0000-0400-00002B000000}"/>
    <hyperlink ref="S403" location="'AG2'!A1" display="AG2" xr:uid="{00000000-0004-0000-0400-00002C000000}"/>
    <hyperlink ref="S402" location="'AG1'!A1" display="AG1" xr:uid="{00000000-0004-0000-0400-00002D000000}"/>
    <hyperlink ref="S400" location="'AF6'!A1" display="AF6" xr:uid="{00000000-0004-0000-0400-00002E000000}"/>
    <hyperlink ref="S399" location="'AF5'!A1" display="AF5" xr:uid="{00000000-0004-0000-0400-00002F000000}"/>
    <hyperlink ref="S398" location="'AF4'!A1" display="AF4" xr:uid="{00000000-0004-0000-0400-000030000000}"/>
    <hyperlink ref="S397" location="'AF3'!A1" display="AF3" xr:uid="{00000000-0004-0000-0400-000031000000}"/>
    <hyperlink ref="S396" location="'AF2'!A1" display="AF2" xr:uid="{00000000-0004-0000-0400-000032000000}"/>
    <hyperlink ref="S395" location="'AF1'!A1" display="AF1" xr:uid="{00000000-0004-0000-0400-000033000000}"/>
    <hyperlink ref="S393" location="'AE5'!A1" display="AE5" xr:uid="{00000000-0004-0000-0400-000034000000}"/>
    <hyperlink ref="S392" location="'AE4'!A1" display="AE4" xr:uid="{00000000-0004-0000-0400-000035000000}"/>
    <hyperlink ref="S391" location="'AE3'!A1" display="AE3" xr:uid="{00000000-0004-0000-0400-000036000000}"/>
    <hyperlink ref="S390" location="'AE2'!A1" display="AE2" xr:uid="{00000000-0004-0000-0400-000037000000}"/>
    <hyperlink ref="S389" location="'AE1'!A1" display="AE1" xr:uid="{00000000-0004-0000-0400-000038000000}"/>
    <hyperlink ref="S387" location="'AD5'!A1" display="AD5" xr:uid="{00000000-0004-0000-0400-000039000000}"/>
    <hyperlink ref="S386" location="'AD4'!A1" display="AD4" xr:uid="{00000000-0004-0000-0400-00003A000000}"/>
    <hyperlink ref="S385" location="'AD3'!A1" display="AD3" xr:uid="{00000000-0004-0000-0400-00003B000000}"/>
    <hyperlink ref="S384" location="'AD2'!A1" display="AD2" xr:uid="{00000000-0004-0000-0400-00003C000000}"/>
    <hyperlink ref="S383" location="'AD1'!A1" display="AD1" xr:uid="{00000000-0004-0000-0400-00003D000000}"/>
    <hyperlink ref="S381" location="'AC4'!A1" display="AC4" xr:uid="{00000000-0004-0000-0400-00003E000000}"/>
    <hyperlink ref="S380" location="'AC3'!A1" display="AC3" xr:uid="{00000000-0004-0000-0400-00003F000000}"/>
    <hyperlink ref="S379" location="'AC2'!A1" display="AC2" xr:uid="{00000000-0004-0000-0400-000040000000}"/>
    <hyperlink ref="S378" location="'AC1'!A1" display="AC1" xr:uid="{00000000-0004-0000-0400-000041000000}"/>
    <hyperlink ref="S376" location="'AB5'!A1" display="AB5" xr:uid="{00000000-0004-0000-0400-000042000000}"/>
    <hyperlink ref="S375" location="'AB4'!A1" display="AB4" xr:uid="{00000000-0004-0000-0400-000043000000}"/>
    <hyperlink ref="S374" location="'AB3'!A1" display="AB3" xr:uid="{00000000-0004-0000-0400-000044000000}"/>
    <hyperlink ref="S373" location="'AB2'!A1" display="AB2" xr:uid="{00000000-0004-0000-0400-000045000000}"/>
    <hyperlink ref="S372" location="'AB1'!A1" display="AB1" xr:uid="{00000000-0004-0000-0400-000046000000}"/>
    <hyperlink ref="S370" location="'AA8'!A1" display="AA8" xr:uid="{00000000-0004-0000-0400-000047000000}"/>
    <hyperlink ref="S369" location="'AA7'!A1" display="AA7" xr:uid="{00000000-0004-0000-0400-000048000000}"/>
    <hyperlink ref="S368" location="'AA6'!A1" display="AA6" xr:uid="{00000000-0004-0000-0400-000049000000}"/>
    <hyperlink ref="S367" location="'AA5'!A1" display="AA5" xr:uid="{00000000-0004-0000-0400-00004A000000}"/>
    <hyperlink ref="S366" location="'AA4'!A1" display="AA4" xr:uid="{00000000-0004-0000-0400-00004B000000}"/>
    <hyperlink ref="S365" location="'AA3'!A1" display="AA3" xr:uid="{00000000-0004-0000-0400-00004C000000}"/>
    <hyperlink ref="S364" location="'AA2'!A1" display="AA2" xr:uid="{00000000-0004-0000-0400-00004D000000}"/>
    <hyperlink ref="S363" location="'AA1'!A1" display="AA1" xr:uid="{00000000-0004-0000-0400-00004E000000}"/>
    <hyperlink ref="S361" location="'AO1'!A1" display="AO1" xr:uid="{00000000-0004-0000-0400-00004F000000}"/>
    <hyperlink ref="S359" location="'AV3'!A1" display="AV3" xr:uid="{00000000-0004-0000-0400-000050000000}"/>
    <hyperlink ref="S358" location="'AV2'!A1" display="AV2" xr:uid="{00000000-0004-0000-0400-000051000000}"/>
    <hyperlink ref="S357" location="'AV1'!A1" display="AV1" xr:uid="{00000000-0004-0000-0400-000052000000}"/>
    <hyperlink ref="S355" location="'AU3'!A1" display="AU3" xr:uid="{00000000-0004-0000-0400-000053000000}"/>
    <hyperlink ref="S354" location="'AU2'!A1" display="AU2" xr:uid="{00000000-0004-0000-0400-000054000000}"/>
    <hyperlink ref="S353" location="'AU1'!A1" display="AU1" xr:uid="{00000000-0004-0000-0400-000055000000}"/>
    <hyperlink ref="S351" location="'AT3'!A1" display="AT3" xr:uid="{00000000-0004-0000-0400-000056000000}"/>
    <hyperlink ref="S350" location="'AT2'!A1" display="AT2" xr:uid="{00000000-0004-0000-0400-000057000000}"/>
    <hyperlink ref="S418" location="'AI1'!A1" display="AI1" xr:uid="{00000000-0004-0000-0400-000058000000}"/>
    <hyperlink ref="S419" location="'AI2'!A1" display="AI2" xr:uid="{00000000-0004-0000-0400-000059000000}"/>
    <hyperlink ref="S420" location="'AI3'!A1" display="AI3" xr:uid="{00000000-0004-0000-0400-00005A000000}"/>
    <hyperlink ref="S421" location="'AI4'!A1" display="AI4" xr:uid="{00000000-0004-0000-0400-00005B000000}"/>
    <hyperlink ref="S422" location="'AI5'!A1" display="AI5" xr:uid="{00000000-0004-0000-0400-00005C000000}"/>
    <hyperlink ref="S423" location="'AI6'!A1" display="AI6" xr:uid="{00000000-0004-0000-0400-00005D000000}"/>
    <hyperlink ref="S342" location="'AR4'!A1" display="AR4" xr:uid="{00000000-0004-0000-0400-00005E000000}"/>
    <hyperlink ref="S343" location="'AR5'!A1" display="AR5" xr:uid="{00000000-0004-0000-0400-00005F000000}"/>
    <hyperlink ref="S334" location="'AQ5'!A1" display="AQ5" xr:uid="{00000000-0004-0000-0400-000060000000}"/>
    <hyperlink ref="S335" location="'AQ6'!A1" display="AQ6" xr:uid="{00000000-0004-0000-0400-000061000000}"/>
    <hyperlink ref="S336" location="'AQ7'!A1" display="AQ7" xr:uid="{00000000-0004-0000-0400-000062000000}"/>
    <hyperlink ref="S337" location="'AQ8'!A1" display="AQ8" xr:uid="{00000000-0004-0000-0400-000063000000}"/>
    <hyperlink ref="S325" location="informazioni!A328" display="0.1" xr:uid="{00000000-0004-0000-0400-000064000000}"/>
    <hyperlink ref="S348" location="informazioni!A339" display="0.5" xr:uid="{00000000-0004-0000-0400-000065000000}"/>
    <hyperlink ref="S352" location="informazioni!A350" display="0.6" xr:uid="{00000000-0004-0000-0400-000066000000}"/>
    <hyperlink ref="S356" location="informazioni!A364" display="0.8" xr:uid="{00000000-0004-0000-0400-000067000000}"/>
    <hyperlink ref="S360" location="informazioni!A375" display="informazioni!A375" xr:uid="{00000000-0004-0000-0400-000068000000}"/>
    <hyperlink ref="S362" location="informazioni!A386" display="informazioni!A386" xr:uid="{00000000-0004-0000-0400-000069000000}"/>
    <hyperlink ref="S371" location="informazioni!A397" display="informazioni!A397" xr:uid="{00000000-0004-0000-0400-00006A000000}"/>
    <hyperlink ref="S377" location="informazioni!A408" display="informazioni!A408" xr:uid="{00000000-0004-0000-0400-00006B000000}"/>
    <hyperlink ref="S388" location="informazioni!A419" display="informazioni!A419" xr:uid="{00000000-0004-0000-0400-00006C000000}"/>
    <hyperlink ref="S394" location="informazioni!A430" display="informazioni!A430" xr:uid="{00000000-0004-0000-0400-00006D000000}"/>
    <hyperlink ref="S401" location="informazioni!A452" display="informazioni!A452" xr:uid="{00000000-0004-0000-0400-00006E000000}"/>
    <hyperlink ref="S410" location="informazioni!A463" display="informazioni!A463" xr:uid="{00000000-0004-0000-0400-00006F000000}"/>
    <hyperlink ref="S417" location="informazioni!A474" display="informazioni!A474" xr:uid="{00000000-0004-0000-0400-000070000000}"/>
    <hyperlink ref="S424" location="informazioni!A485" display="informazioni!A485" xr:uid="{00000000-0004-0000-0400-000071000000}"/>
    <hyperlink ref="S430" location="informazioni!A496" display="informazioni!A496" xr:uid="{00000000-0004-0000-0400-000072000000}"/>
    <hyperlink ref="S432" location="informazioni!A507" display="informazioni!A507" xr:uid="{00000000-0004-0000-0400-000073000000}"/>
    <hyperlink ref="S437" location="informazioni!A520" display="informazioni!A520" xr:uid="{00000000-0004-0000-0400-000074000000}"/>
    <hyperlink ref="S147" location="'D1'!A1" display="D1" xr:uid="{00000000-0004-0000-0400-000075000000}"/>
    <hyperlink ref="S148" location="'D2'!A1" display="D2" xr:uid="{00000000-0004-0000-0400-000076000000}"/>
    <hyperlink ref="S238" location="'O2'!A1" display="O2" xr:uid="{00000000-0004-0000-0400-000077000000}"/>
    <hyperlink ref="S239" location="'O3'!A1" display="O3" xr:uid="{00000000-0004-0000-0400-000078000000}"/>
    <hyperlink ref="S240" location="'O4'!A1" display="O4" xr:uid="{00000000-0004-0000-0400-000079000000}"/>
    <hyperlink ref="S242" location="'P1'!A1" display="P1" xr:uid="{00000000-0004-0000-0400-00007A000000}"/>
    <hyperlink ref="S243" location="'P2'!A1" display="P2" xr:uid="{00000000-0004-0000-0400-00007B000000}"/>
    <hyperlink ref="S244" location="'P3'!A1" display="P3" xr:uid="{00000000-0004-0000-0400-00007C000000}"/>
    <hyperlink ref="S245" location="'P4'!A1" display="P4" xr:uid="{00000000-0004-0000-0400-00007D000000}"/>
    <hyperlink ref="S246" location="'P5'!A1" display="P5" xr:uid="{00000000-0004-0000-0400-00007E000000}"/>
    <hyperlink ref="S248" location="'Q1'!A1" display="Q1" xr:uid="{00000000-0004-0000-0400-00007F000000}"/>
    <hyperlink ref="S249" location="'Q2'!A1" display="Q2" xr:uid="{00000000-0004-0000-0400-000080000000}"/>
    <hyperlink ref="S250" location="'Q3'!A1" display="Q3" xr:uid="{00000000-0004-0000-0400-000081000000}"/>
    <hyperlink ref="S251" location="'Q4'!A1" display="Q4" xr:uid="{00000000-0004-0000-0400-000082000000}"/>
    <hyperlink ref="S252" location="'Q5'!A1" display="Q5" xr:uid="{00000000-0004-0000-0400-000083000000}"/>
    <hyperlink ref="S253" location="'Q6'!A1" display="Q6" xr:uid="{00000000-0004-0000-0400-000084000000}"/>
    <hyperlink ref="S255" location="'R1'!A1" display="R1" xr:uid="{00000000-0004-0000-0400-000085000000}"/>
    <hyperlink ref="S256" location="'R2'!A1" display="R2" xr:uid="{00000000-0004-0000-0400-000086000000}"/>
    <hyperlink ref="S257" location="'R3'!A1" display="R3" xr:uid="{00000000-0004-0000-0400-000087000000}"/>
    <hyperlink ref="S258" location="'R4'!A1" display="R4" xr:uid="{00000000-0004-0000-0400-000088000000}"/>
    <hyperlink ref="S259" location="'R5'!A1" display="R5" xr:uid="{00000000-0004-0000-0400-000089000000}"/>
    <hyperlink ref="S260" location="'R6'!A1" display="R6" xr:uid="{00000000-0004-0000-0400-00008A000000}"/>
    <hyperlink ref="S265" location="'S1'!A1" display="S1" xr:uid="{00000000-0004-0000-0400-00008B000000}"/>
    <hyperlink ref="S266" location="'S2'!A1" display="S2" xr:uid="{00000000-0004-0000-0400-00008C000000}"/>
    <hyperlink ref="S267" location="'S3'!A1" display="S3" xr:uid="{00000000-0004-0000-0400-00008D000000}"/>
    <hyperlink ref="S268" location="'S4'!A1" display="S4" xr:uid="{00000000-0004-0000-0400-00008E000000}"/>
    <hyperlink ref="S269" location="'S5'!A1" display="S5" xr:uid="{00000000-0004-0000-0400-00008F000000}"/>
    <hyperlink ref="S270" location="'S6'!A1" display="S6" xr:uid="{00000000-0004-0000-0400-000090000000}"/>
    <hyperlink ref="S272" location="'T1'!A1" display="T1" xr:uid="{00000000-0004-0000-0400-000091000000}"/>
    <hyperlink ref="S273" location="'T2'!A1" display="T2" xr:uid="{00000000-0004-0000-0400-000092000000}"/>
    <hyperlink ref="S274" location="'T3'!A1" display="T3" xr:uid="{00000000-0004-0000-0400-000093000000}"/>
    <hyperlink ref="S275" location="'T4'!A1" display="T4" xr:uid="{00000000-0004-0000-0400-000094000000}"/>
    <hyperlink ref="S277" location="'U1'!A1" display="U1" xr:uid="{00000000-0004-0000-0400-000095000000}"/>
    <hyperlink ref="S278" location="'U2'!A1" display="U2" xr:uid="{00000000-0004-0000-0400-000096000000}"/>
    <hyperlink ref="S279" location="'U3'!A1" display="U3" xr:uid="{00000000-0004-0000-0400-000097000000}"/>
    <hyperlink ref="S280" location="'U4'!A1" display="U4" xr:uid="{00000000-0004-0000-0400-000098000000}"/>
    <hyperlink ref="S281" location="'U5'!A1" display="U5" xr:uid="{00000000-0004-0000-0400-000099000000}"/>
    <hyperlink ref="S282" location="'U6'!A1" display="U6" xr:uid="{00000000-0004-0000-0400-00009A000000}"/>
    <hyperlink ref="S283" location="'U7'!A1" display="U7" xr:uid="{00000000-0004-0000-0400-00009B000000}"/>
    <hyperlink ref="S284" location="'U8'!A1" display="U8" xr:uid="{00000000-0004-0000-0400-00009C000000}"/>
    <hyperlink ref="S286" location="'V1'!A1" display="V1" xr:uid="{00000000-0004-0000-0400-00009D000000}"/>
    <hyperlink ref="S287" location="'V2'!A1" display="V2" xr:uid="{00000000-0004-0000-0400-00009E000000}"/>
    <hyperlink ref="S288" location="'V3'!A1" display="V3" xr:uid="{00000000-0004-0000-0400-00009F000000}"/>
    <hyperlink ref="S289" location="'V4'!A1" display="V4" xr:uid="{00000000-0004-0000-0400-0000A0000000}"/>
    <hyperlink ref="S290" location="'V5'!A1" display="V5" xr:uid="{00000000-0004-0000-0400-0000A1000000}"/>
    <hyperlink ref="S291" location="'V6'!A1" display="V6" xr:uid="{00000000-0004-0000-0400-0000A2000000}"/>
    <hyperlink ref="S292" location="'V7'!A1" display="V7" xr:uid="{00000000-0004-0000-0400-0000A3000000}"/>
    <hyperlink ref="S293" location="'V8'!A1" display="V8" xr:uid="{00000000-0004-0000-0400-0000A4000000}"/>
    <hyperlink ref="S295" location="'W1'!A1" display="W1" xr:uid="{00000000-0004-0000-0400-0000A5000000}"/>
    <hyperlink ref="S296" location="'W2'!A1" display="W2" xr:uid="{00000000-0004-0000-0400-0000A6000000}"/>
    <hyperlink ref="S297" location="'W3'!A1" display="W3" xr:uid="{00000000-0004-0000-0400-0000A7000000}"/>
    <hyperlink ref="S298" location="'W4'!A1" display="W4" xr:uid="{00000000-0004-0000-0400-0000A8000000}"/>
    <hyperlink ref="S299" location="'W5'!A1" display="W5" xr:uid="{00000000-0004-0000-0400-0000A9000000}"/>
    <hyperlink ref="S300" location="'W6'!A1" display="W6" xr:uid="{00000000-0004-0000-0400-0000AA000000}"/>
    <hyperlink ref="S301" location="'W7'!A1" display="W7" xr:uid="{00000000-0004-0000-0400-0000AB000000}"/>
    <hyperlink ref="S303" location="'X1'!A1" display="X1" xr:uid="{00000000-0004-0000-0400-0000AC000000}"/>
    <hyperlink ref="S304" location="'X2'!A1" display="X2" xr:uid="{00000000-0004-0000-0400-0000AD000000}"/>
    <hyperlink ref="S305" location="'X3'!A1" display="X3" xr:uid="{00000000-0004-0000-0400-0000AE000000}"/>
    <hyperlink ref="S306" location="'X4'!A1" display="X4" xr:uid="{00000000-0004-0000-0400-0000AF000000}"/>
    <hyperlink ref="S307" location="'X5'!A1" display="X5" xr:uid="{00000000-0004-0000-0400-0000B0000000}"/>
    <hyperlink ref="S308" location="'X6'!A1" display="X6" xr:uid="{00000000-0004-0000-0400-0000B1000000}"/>
    <hyperlink ref="S310" location="'Y1'!A1" display="'Y1'!A1" xr:uid="{00000000-0004-0000-0400-0000B2000000}"/>
    <hyperlink ref="S311" location="'Y2'!A1" display="Y2" xr:uid="{00000000-0004-0000-0400-0000B3000000}"/>
    <hyperlink ref="S312" location="'Y3'!A1" display="Y3" xr:uid="{00000000-0004-0000-0400-0000B4000000}"/>
    <hyperlink ref="S313" location="'Y4'!A1" display="Y4" xr:uid="{00000000-0004-0000-0400-0000B5000000}"/>
    <hyperlink ref="S314" location="'Y5'!A1" display="Y5" xr:uid="{00000000-0004-0000-0400-0000B6000000}"/>
    <hyperlink ref="S315" location="'Y6'!A1" display="Y6" xr:uid="{00000000-0004-0000-0400-0000B7000000}"/>
    <hyperlink ref="S316" location="'Y7'!A1" display="Y7" xr:uid="{00000000-0004-0000-0400-0000B8000000}"/>
    <hyperlink ref="S261" location="'R7'!A1" display="R7" xr:uid="{00000000-0004-0000-0400-0000B9000000}"/>
    <hyperlink ref="S262" location="'R8'!A1" display="R8" xr:uid="{00000000-0004-0000-0400-0000BA000000}"/>
    <hyperlink ref="S263" location="'R10'!A1" display="R9" xr:uid="{00000000-0004-0000-0400-0000BB000000}"/>
    <hyperlink ref="S241" location="'Elenco obiettivi '!A207" display="'Elenco obiettivi '!A207" xr:uid="{00000000-0004-0000-0400-0000BC000000}"/>
    <hyperlink ref="S247" location="informazioni!A218" display="informazioni!A218" xr:uid="{00000000-0004-0000-0400-0000BD000000}"/>
    <hyperlink ref="S254" location="informazioni!A229" display="informazioni!A229" xr:uid="{00000000-0004-0000-0400-0000BE000000}"/>
    <hyperlink ref="S264" location="informazioni!A240" display="informazioni!A240" xr:uid="{00000000-0004-0000-0400-0000BF000000}"/>
    <hyperlink ref="S271" location="informazioni!A251" display="informazioni!A251" xr:uid="{00000000-0004-0000-0400-0000C0000000}"/>
    <hyperlink ref="S276" location="informazioni!A262" display="informazioni!A262" xr:uid="{00000000-0004-0000-0400-0000C1000000}"/>
    <hyperlink ref="S285" location="informazioni!A273" display="informazioni!A273" xr:uid="{00000000-0004-0000-0400-0000C2000000}"/>
    <hyperlink ref="S294" location="informazioni!A284" display="informazioni!A284" xr:uid="{00000000-0004-0000-0400-0000C3000000}"/>
    <hyperlink ref="S302" location="informazioni!A295" display="informazioni!A295" xr:uid="{00000000-0004-0000-0400-0000C4000000}"/>
    <hyperlink ref="S309" location="informazioni!A306" display="0.1" xr:uid="{00000000-0004-0000-0400-0000C5000000}"/>
    <hyperlink ref="S317" location="informazioni!A317" display="informazioni!A317" xr:uid="{00000000-0004-0000-0400-0000C6000000}"/>
    <hyperlink ref="S123" location="'B14'!A1" display="B14" xr:uid="{00000000-0004-0000-0400-0000C7000000}"/>
    <hyperlink ref="S122" location="'B13'!A1" display="B13" xr:uid="{00000000-0004-0000-0400-0000C8000000}"/>
    <hyperlink ref="S117" location="'B21'!A1" display="B21" xr:uid="{00000000-0004-0000-0400-0000C9000000}"/>
    <hyperlink ref="S119" location="'B23'!A1" display="B23" xr:uid="{00000000-0004-0000-0400-0000CA000000}"/>
    <hyperlink ref="S121" location="'B25'!A1" display="B25" xr:uid="{00000000-0004-0000-0400-0000CB000000}"/>
  </hyperlinks>
  <pageMargins left="0.31496062992125984" right="0.11811023622047245" top="0.74803149606299213" bottom="0.74803149606299213" header="0.31496062992125984" footer="0.31496062992125984"/>
  <pageSetup paperSize="9" scale="77" fitToHeight="0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BH317"/>
  <sheetViews>
    <sheetView view="pageBreakPreview" topLeftCell="A13" zoomScale="80" zoomScaleNormal="80" zoomScaleSheetLayoutView="80" workbookViewId="0">
      <selection activeCell="M18" sqref="M18:T18"/>
    </sheetView>
  </sheetViews>
  <sheetFormatPr defaultColWidth="5.109375" defaultRowHeight="14.4" x14ac:dyDescent="0.3"/>
  <cols>
    <col min="1" max="26" width="5.33203125" style="94" customWidth="1"/>
    <col min="27" max="27" width="5.33203125" style="54" customWidth="1"/>
    <col min="28" max="33" width="5.33203125" style="94" customWidth="1"/>
    <col min="34" max="35" width="5.33203125" style="18" customWidth="1"/>
    <col min="36" max="16384" width="5.109375" style="18"/>
  </cols>
  <sheetData>
    <row r="1" spans="1:60" ht="3" customHeight="1" thickBot="1" x14ac:dyDescent="0.35">
      <c r="A1" s="130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2"/>
      <c r="AH1" s="17"/>
      <c r="AI1" s="17"/>
      <c r="AJ1" s="17"/>
      <c r="AK1" s="17"/>
    </row>
    <row r="2" spans="1:60" ht="30" customHeight="1" thickTop="1" thickBot="1" x14ac:dyDescent="0.35">
      <c r="A2" s="117" t="s">
        <v>233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7"/>
      <c r="AK2" s="17"/>
    </row>
    <row r="3" spans="1:60" s="21" customFormat="1" ht="35.25" customHeight="1" thickTop="1" thickBot="1" x14ac:dyDescent="0.35">
      <c r="A3" s="118" t="s">
        <v>11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20"/>
      <c r="AH3" s="100" t="s">
        <v>12</v>
      </c>
      <c r="AI3" s="100" t="e">
        <f>Elenco!#REF!</f>
        <v>#REF!</v>
      </c>
      <c r="AJ3" s="20"/>
      <c r="AK3" s="20"/>
    </row>
    <row r="4" spans="1:60" s="21" customFormat="1" ht="33" customHeight="1" thickTop="1" thickBot="1" x14ac:dyDescent="0.35">
      <c r="A4" s="133" t="s">
        <v>13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 t="str">
        <f>Elenco!C1</f>
        <v>Simaxis</v>
      </c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20"/>
      <c r="AK4" s="20"/>
    </row>
    <row r="5" spans="1:60" s="23" customFormat="1" ht="35.25" customHeight="1" thickTop="1" thickBot="1" x14ac:dyDescent="0.35">
      <c r="A5" s="117" t="s">
        <v>14</v>
      </c>
      <c r="B5" s="117"/>
      <c r="C5" s="117"/>
      <c r="D5" s="117"/>
      <c r="E5" s="134" t="s">
        <v>305</v>
      </c>
      <c r="F5" s="134"/>
      <c r="G5" s="134"/>
      <c r="H5" s="134"/>
      <c r="I5" s="134"/>
      <c r="J5" s="134"/>
      <c r="K5" s="117" t="s">
        <v>16</v>
      </c>
      <c r="L5" s="117"/>
      <c r="M5" s="117"/>
      <c r="N5" s="117"/>
      <c r="O5" s="117"/>
      <c r="P5" s="134" t="s">
        <v>331</v>
      </c>
      <c r="Q5" s="134"/>
      <c r="R5" s="134"/>
      <c r="S5" s="134"/>
      <c r="T5" s="134"/>
      <c r="U5" s="134"/>
      <c r="V5" s="134"/>
      <c r="W5" s="134"/>
      <c r="X5" s="117" t="s">
        <v>17</v>
      </c>
      <c r="Y5" s="117"/>
      <c r="Z5" s="117"/>
      <c r="AA5" s="117"/>
      <c r="AB5" s="117"/>
      <c r="AC5" s="134" t="s">
        <v>18</v>
      </c>
      <c r="AD5" s="134"/>
      <c r="AE5" s="134"/>
      <c r="AF5" s="134"/>
      <c r="AG5" s="134"/>
      <c r="AH5" s="134"/>
      <c r="AI5" s="134"/>
      <c r="AJ5" s="22"/>
      <c r="AK5" s="22"/>
      <c r="BA5" s="138" t="s">
        <v>19</v>
      </c>
      <c r="BB5" s="138"/>
      <c r="BC5" s="138"/>
      <c r="BD5" s="138"/>
      <c r="BE5" s="138"/>
      <c r="BF5" s="138"/>
      <c r="BG5" s="138"/>
      <c r="BH5" s="138"/>
    </row>
    <row r="6" spans="1:60" s="21" customFormat="1" ht="33" hidden="1" customHeight="1" thickTop="1" thickBot="1" x14ac:dyDescent="0.35">
      <c r="A6" s="117" t="s">
        <v>20</v>
      </c>
      <c r="B6" s="117"/>
      <c r="C6" s="117"/>
      <c r="D6" s="117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20"/>
      <c r="AK6" s="20"/>
    </row>
    <row r="7" spans="1:60" s="21" customFormat="1" ht="33.75" hidden="1" customHeight="1" thickTop="1" thickBot="1" x14ac:dyDescent="0.35">
      <c r="A7" s="117" t="s">
        <v>21</v>
      </c>
      <c r="B7" s="117"/>
      <c r="C7" s="117"/>
      <c r="D7" s="117"/>
      <c r="E7" s="140" t="s">
        <v>22</v>
      </c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20"/>
      <c r="AK7" s="20"/>
    </row>
    <row r="8" spans="1:60" s="21" customFormat="1" ht="33.75" hidden="1" customHeight="1" thickTop="1" thickBot="1" x14ac:dyDescent="0.35">
      <c r="A8" s="117" t="s">
        <v>23</v>
      </c>
      <c r="B8" s="117"/>
      <c r="C8" s="117"/>
      <c r="D8" s="117"/>
      <c r="E8" s="140" t="s">
        <v>293</v>
      </c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20"/>
      <c r="AK8" s="20"/>
    </row>
    <row r="9" spans="1:60" s="21" customFormat="1" ht="15" hidden="1" customHeight="1" thickTop="1" x14ac:dyDescent="0.3">
      <c r="A9" s="141" t="s">
        <v>25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51"/>
      <c r="AJ9" s="20"/>
      <c r="AK9" s="20"/>
    </row>
    <row r="10" spans="1:60" s="21" customFormat="1" ht="17.25" hidden="1" customHeight="1" thickBot="1" x14ac:dyDescent="0.35">
      <c r="A10" s="146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8"/>
      <c r="AJ10" s="20"/>
      <c r="AK10" s="20"/>
    </row>
    <row r="11" spans="1:60" s="21" customFormat="1" ht="45" hidden="1" customHeight="1" thickTop="1" thickBot="1" x14ac:dyDescent="0.35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7"/>
      <c r="AJ11" s="20"/>
      <c r="AK11" s="20"/>
    </row>
    <row r="12" spans="1:60" s="21" customFormat="1" ht="21" customHeight="1" thickTop="1" thickBot="1" x14ac:dyDescent="0.35">
      <c r="A12" s="118" t="s">
        <v>26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20"/>
      <c r="AJ12" s="24"/>
      <c r="AK12" s="24"/>
    </row>
    <row r="13" spans="1:60" s="21" customFormat="1" ht="43.5" customHeight="1" thickTop="1" thickBot="1" x14ac:dyDescent="0.35">
      <c r="A13" s="118" t="s">
        <v>27</v>
      </c>
      <c r="B13" s="119"/>
      <c r="C13" s="119"/>
      <c r="D13" s="120"/>
      <c r="E13" s="141" t="e">
        <f>Elenco!#REF!</f>
        <v>#REF!</v>
      </c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51"/>
      <c r="AJ13" s="20"/>
      <c r="AK13" s="20"/>
    </row>
    <row r="14" spans="1:60" s="21" customFormat="1" ht="16.2" thickTop="1" x14ac:dyDescent="0.3">
      <c r="A14" s="141" t="s">
        <v>28</v>
      </c>
      <c r="B14" s="142"/>
      <c r="C14" s="142"/>
      <c r="D14" s="142"/>
      <c r="E14" s="149" t="s">
        <v>229</v>
      </c>
      <c r="F14" s="150"/>
      <c r="G14" s="150"/>
      <c r="H14" s="150"/>
      <c r="I14" s="150"/>
      <c r="J14" s="150"/>
      <c r="K14" s="150"/>
      <c r="L14" s="150"/>
      <c r="M14" s="149" t="s">
        <v>230</v>
      </c>
      <c r="N14" s="150"/>
      <c r="O14" s="150"/>
      <c r="P14" s="150"/>
      <c r="Q14" s="150"/>
      <c r="R14" s="150"/>
      <c r="S14" s="150"/>
      <c r="T14" s="150"/>
      <c r="U14" s="149" t="s">
        <v>231</v>
      </c>
      <c r="V14" s="150"/>
      <c r="W14" s="150"/>
      <c r="X14" s="150"/>
      <c r="Y14" s="150"/>
      <c r="Z14" s="150"/>
      <c r="AA14" s="150"/>
      <c r="AB14" s="150"/>
      <c r="AC14" s="149" t="s">
        <v>232</v>
      </c>
      <c r="AD14" s="150"/>
      <c r="AE14" s="152"/>
      <c r="AF14" s="149">
        <v>2018</v>
      </c>
      <c r="AG14" s="152"/>
      <c r="AH14" s="149">
        <v>2017</v>
      </c>
      <c r="AI14" s="152"/>
      <c r="AJ14" s="20"/>
      <c r="AK14" s="20"/>
      <c r="AV14" s="20"/>
      <c r="AW14" s="20"/>
      <c r="AX14" s="20"/>
    </row>
    <row r="15" spans="1:60" s="21" customFormat="1" ht="27.75" hidden="1" customHeight="1" x14ac:dyDescent="0.3">
      <c r="A15" s="143"/>
      <c r="B15" s="144"/>
      <c r="C15" s="144"/>
      <c r="D15" s="145"/>
      <c r="E15" s="175"/>
      <c r="F15" s="179"/>
      <c r="G15" s="179"/>
      <c r="H15" s="179"/>
      <c r="I15" s="179"/>
      <c r="J15" s="179"/>
      <c r="K15" s="179"/>
      <c r="L15" s="179"/>
      <c r="M15" s="175"/>
      <c r="N15" s="179"/>
      <c r="O15" s="179"/>
      <c r="P15" s="179"/>
      <c r="Q15" s="179"/>
      <c r="R15" s="179"/>
      <c r="S15" s="179"/>
      <c r="T15" s="179"/>
      <c r="U15" s="175"/>
      <c r="V15" s="179"/>
      <c r="W15" s="179"/>
      <c r="X15" s="179"/>
      <c r="Y15" s="179"/>
      <c r="Z15" s="179"/>
      <c r="AA15" s="179"/>
      <c r="AB15" s="179"/>
      <c r="AC15" s="180"/>
      <c r="AD15" s="179"/>
      <c r="AE15" s="176"/>
      <c r="AF15" s="175"/>
      <c r="AG15" s="176"/>
      <c r="AH15" s="175"/>
      <c r="AI15" s="176"/>
      <c r="AJ15" s="20"/>
      <c r="AK15" s="20"/>
      <c r="AV15" s="20"/>
      <c r="AW15" s="20"/>
      <c r="AX15" s="20"/>
    </row>
    <row r="16" spans="1:60" s="21" customFormat="1" ht="44.25" hidden="1" customHeight="1" x14ac:dyDescent="0.3">
      <c r="A16" s="143"/>
      <c r="B16" s="144"/>
      <c r="C16" s="144"/>
      <c r="D16" s="145"/>
      <c r="E16" s="175"/>
      <c r="F16" s="179"/>
      <c r="G16" s="179"/>
      <c r="H16" s="179"/>
      <c r="I16" s="179"/>
      <c r="J16" s="179"/>
      <c r="K16" s="179"/>
      <c r="L16" s="179"/>
      <c r="M16" s="175"/>
      <c r="N16" s="179"/>
      <c r="O16" s="179"/>
      <c r="P16" s="179"/>
      <c r="Q16" s="179"/>
      <c r="R16" s="179"/>
      <c r="S16" s="179"/>
      <c r="T16" s="179"/>
      <c r="U16" s="175"/>
      <c r="V16" s="179"/>
      <c r="W16" s="179"/>
      <c r="X16" s="179"/>
      <c r="Y16" s="179"/>
      <c r="Z16" s="179"/>
      <c r="AA16" s="179"/>
      <c r="AB16" s="179"/>
      <c r="AC16" s="180"/>
      <c r="AD16" s="179"/>
      <c r="AE16" s="176"/>
      <c r="AF16" s="175"/>
      <c r="AG16" s="176"/>
      <c r="AH16" s="175"/>
      <c r="AI16" s="176"/>
      <c r="AJ16" s="20"/>
      <c r="AK16" s="20"/>
      <c r="AV16" s="20"/>
      <c r="AW16" s="20"/>
      <c r="AX16" s="20"/>
    </row>
    <row r="17" spans="1:50" s="21" customFormat="1" ht="63.75" hidden="1" customHeight="1" x14ac:dyDescent="0.3">
      <c r="A17" s="143"/>
      <c r="B17" s="144"/>
      <c r="C17" s="144"/>
      <c r="D17" s="145"/>
      <c r="E17" s="175"/>
      <c r="F17" s="179"/>
      <c r="G17" s="179"/>
      <c r="H17" s="179"/>
      <c r="I17" s="179"/>
      <c r="J17" s="179"/>
      <c r="K17" s="179"/>
      <c r="L17" s="179"/>
      <c r="M17" s="175"/>
      <c r="N17" s="179"/>
      <c r="O17" s="179"/>
      <c r="P17" s="179"/>
      <c r="Q17" s="179"/>
      <c r="R17" s="179"/>
      <c r="S17" s="179"/>
      <c r="T17" s="179"/>
      <c r="U17" s="175"/>
      <c r="V17" s="179"/>
      <c r="W17" s="179"/>
      <c r="X17" s="179"/>
      <c r="Y17" s="179"/>
      <c r="Z17" s="179"/>
      <c r="AA17" s="179"/>
      <c r="AB17" s="179"/>
      <c r="AC17" s="180"/>
      <c r="AD17" s="179"/>
      <c r="AE17" s="176"/>
      <c r="AF17" s="175"/>
      <c r="AG17" s="176"/>
      <c r="AH17" s="175"/>
      <c r="AI17" s="176"/>
      <c r="AJ17" s="20"/>
      <c r="AK17" s="20"/>
      <c r="AV17" s="20"/>
      <c r="AW17" s="20"/>
      <c r="AX17" s="20"/>
    </row>
    <row r="18" spans="1:50" s="21" customFormat="1" ht="63.75" customHeight="1" x14ac:dyDescent="0.3">
      <c r="A18" s="143"/>
      <c r="B18" s="144"/>
      <c r="C18" s="144"/>
      <c r="D18" s="145"/>
      <c r="E18" s="175" t="s">
        <v>290</v>
      </c>
      <c r="F18" s="179"/>
      <c r="G18" s="179"/>
      <c r="H18" s="179"/>
      <c r="I18" s="179"/>
      <c r="J18" s="179"/>
      <c r="K18" s="179"/>
      <c r="L18" s="179"/>
      <c r="M18" s="175" t="s">
        <v>292</v>
      </c>
      <c r="N18" s="179"/>
      <c r="O18" s="179"/>
      <c r="P18" s="179"/>
      <c r="Q18" s="179"/>
      <c r="R18" s="179"/>
      <c r="S18" s="179"/>
      <c r="T18" s="179"/>
      <c r="U18" s="175" t="s">
        <v>291</v>
      </c>
      <c r="V18" s="179"/>
      <c r="W18" s="179"/>
      <c r="X18" s="179"/>
      <c r="Y18" s="179"/>
      <c r="Z18" s="179"/>
      <c r="AA18" s="179"/>
      <c r="AB18" s="179"/>
      <c r="AC18" s="175" t="s">
        <v>281</v>
      </c>
      <c r="AD18" s="179"/>
      <c r="AE18" s="176"/>
      <c r="AF18" s="175"/>
      <c r="AG18" s="176"/>
      <c r="AH18" s="175"/>
      <c r="AI18" s="176"/>
      <c r="AJ18" s="20"/>
      <c r="AK18" s="20"/>
      <c r="AV18" s="20"/>
      <c r="AW18" s="20"/>
      <c r="AX18" s="20"/>
    </row>
    <row r="19" spans="1:50" s="21" customFormat="1" ht="15.6" x14ac:dyDescent="0.3">
      <c r="A19" s="143"/>
      <c r="B19" s="144"/>
      <c r="C19" s="144"/>
      <c r="D19" s="145"/>
      <c r="E19" s="175" t="s">
        <v>301</v>
      </c>
      <c r="F19" s="179"/>
      <c r="G19" s="179"/>
      <c r="H19" s="179"/>
      <c r="I19" s="179"/>
      <c r="J19" s="179"/>
      <c r="K19" s="179"/>
      <c r="L19" s="179"/>
      <c r="M19" s="175" t="s">
        <v>289</v>
      </c>
      <c r="N19" s="179"/>
      <c r="O19" s="179"/>
      <c r="P19" s="179"/>
      <c r="Q19" s="179"/>
      <c r="R19" s="179"/>
      <c r="S19" s="179"/>
      <c r="T19" s="179"/>
      <c r="U19" s="175" t="s">
        <v>302</v>
      </c>
      <c r="V19" s="179"/>
      <c r="W19" s="179"/>
      <c r="X19" s="179"/>
      <c r="Y19" s="179"/>
      <c r="Z19" s="179"/>
      <c r="AA19" s="179"/>
      <c r="AB19" s="179"/>
      <c r="AC19" s="180">
        <v>1</v>
      </c>
      <c r="AD19" s="179"/>
      <c r="AE19" s="176"/>
      <c r="AF19" s="175"/>
      <c r="AG19" s="176"/>
      <c r="AH19" s="175"/>
      <c r="AI19" s="176"/>
      <c r="AJ19" s="20"/>
      <c r="AK19" s="20"/>
      <c r="AV19" s="20"/>
      <c r="AW19" s="20"/>
      <c r="AX19" s="20"/>
    </row>
    <row r="20" spans="1:50" s="21" customFormat="1" ht="16.2" thickBot="1" x14ac:dyDescent="0.35">
      <c r="A20" s="143"/>
      <c r="B20" s="144"/>
      <c r="C20" s="144"/>
      <c r="D20" s="145"/>
      <c r="E20" s="175" t="s">
        <v>327</v>
      </c>
      <c r="F20" s="179"/>
      <c r="G20" s="179"/>
      <c r="H20" s="179"/>
      <c r="I20" s="179"/>
      <c r="J20" s="179"/>
      <c r="K20" s="179"/>
      <c r="L20" s="179"/>
      <c r="M20" s="175"/>
      <c r="N20" s="179"/>
      <c r="O20" s="179"/>
      <c r="P20" s="179"/>
      <c r="Q20" s="179"/>
      <c r="R20" s="179"/>
      <c r="S20" s="179"/>
      <c r="T20" s="179"/>
      <c r="U20" s="175"/>
      <c r="V20" s="179"/>
      <c r="W20" s="179"/>
      <c r="X20" s="179"/>
      <c r="Y20" s="179"/>
      <c r="Z20" s="179"/>
      <c r="AA20" s="179"/>
      <c r="AB20" s="179"/>
      <c r="AC20" s="180">
        <v>0.3</v>
      </c>
      <c r="AD20" s="179"/>
      <c r="AE20" s="176"/>
      <c r="AF20" s="175"/>
      <c r="AG20" s="176"/>
      <c r="AH20" s="175"/>
      <c r="AI20" s="176"/>
      <c r="AJ20" s="20"/>
      <c r="AK20" s="20"/>
      <c r="AV20" s="20"/>
      <c r="AW20" s="20"/>
      <c r="AX20" s="20"/>
    </row>
    <row r="21" spans="1:50" s="21" customFormat="1" ht="15.6" hidden="1" x14ac:dyDescent="0.3">
      <c r="A21" s="143"/>
      <c r="B21" s="144"/>
      <c r="C21" s="144"/>
      <c r="D21" s="145"/>
      <c r="E21" s="175"/>
      <c r="F21" s="179"/>
      <c r="G21" s="179"/>
      <c r="H21" s="179"/>
      <c r="I21" s="179"/>
      <c r="J21" s="179"/>
      <c r="K21" s="179"/>
      <c r="L21" s="179"/>
      <c r="M21" s="175"/>
      <c r="N21" s="179"/>
      <c r="O21" s="179"/>
      <c r="P21" s="179"/>
      <c r="Q21" s="179"/>
      <c r="R21" s="179"/>
      <c r="S21" s="179"/>
      <c r="T21" s="179"/>
      <c r="U21" s="175"/>
      <c r="V21" s="179"/>
      <c r="W21" s="179"/>
      <c r="X21" s="179"/>
      <c r="Y21" s="179"/>
      <c r="Z21" s="179"/>
      <c r="AA21" s="179"/>
      <c r="AB21" s="179"/>
      <c r="AC21" s="175"/>
      <c r="AD21" s="179"/>
      <c r="AE21" s="176"/>
      <c r="AF21" s="175"/>
      <c r="AG21" s="176"/>
      <c r="AH21" s="175"/>
      <c r="AI21" s="176"/>
      <c r="AJ21" s="20"/>
      <c r="AK21" s="20"/>
      <c r="AV21" s="20"/>
      <c r="AW21" s="20"/>
      <c r="AX21" s="20"/>
    </row>
    <row r="22" spans="1:50" s="21" customFormat="1" ht="15.6" hidden="1" x14ac:dyDescent="0.3">
      <c r="A22" s="143"/>
      <c r="B22" s="144"/>
      <c r="C22" s="144"/>
      <c r="D22" s="145"/>
      <c r="E22" s="102"/>
      <c r="F22" s="103"/>
      <c r="G22" s="103"/>
      <c r="H22" s="103"/>
      <c r="I22" s="103"/>
      <c r="J22" s="103"/>
      <c r="K22" s="103"/>
      <c r="L22" s="103"/>
      <c r="M22" s="102"/>
      <c r="N22" s="103"/>
      <c r="O22" s="103"/>
      <c r="P22" s="103"/>
      <c r="Q22" s="103"/>
      <c r="R22" s="103"/>
      <c r="S22" s="103"/>
      <c r="T22" s="103"/>
      <c r="U22" s="102"/>
      <c r="V22" s="103"/>
      <c r="W22" s="103"/>
      <c r="X22" s="103"/>
      <c r="Y22" s="103"/>
      <c r="Z22" s="103"/>
      <c r="AA22" s="103"/>
      <c r="AB22" s="103"/>
      <c r="AC22" s="102"/>
      <c r="AD22" s="103"/>
      <c r="AE22" s="104"/>
      <c r="AF22" s="102"/>
      <c r="AG22" s="104"/>
      <c r="AH22" s="102"/>
      <c r="AI22" s="104"/>
      <c r="AJ22" s="20"/>
      <c r="AK22" s="20"/>
      <c r="AV22" s="20"/>
      <c r="AW22" s="20"/>
      <c r="AX22" s="20"/>
    </row>
    <row r="23" spans="1:50" s="21" customFormat="1" ht="15.6" hidden="1" x14ac:dyDescent="0.3">
      <c r="A23" s="143"/>
      <c r="B23" s="144"/>
      <c r="C23" s="144"/>
      <c r="D23" s="145"/>
      <c r="E23" s="102"/>
      <c r="F23" s="103"/>
      <c r="G23" s="103"/>
      <c r="H23" s="103"/>
      <c r="I23" s="103"/>
      <c r="J23" s="103"/>
      <c r="K23" s="103"/>
      <c r="L23" s="103"/>
      <c r="M23" s="102"/>
      <c r="N23" s="103"/>
      <c r="O23" s="103"/>
      <c r="P23" s="103"/>
      <c r="Q23" s="103"/>
      <c r="R23" s="103"/>
      <c r="S23" s="103"/>
      <c r="T23" s="103"/>
      <c r="U23" s="102"/>
      <c r="V23" s="103"/>
      <c r="W23" s="103"/>
      <c r="X23" s="103"/>
      <c r="Y23" s="103"/>
      <c r="Z23" s="103"/>
      <c r="AA23" s="103"/>
      <c r="AB23" s="103"/>
      <c r="AC23" s="102"/>
      <c r="AD23" s="103"/>
      <c r="AE23" s="104"/>
      <c r="AF23" s="102"/>
      <c r="AG23" s="104"/>
      <c r="AH23" s="102"/>
      <c r="AI23" s="104"/>
      <c r="AJ23" s="20"/>
      <c r="AK23" s="20"/>
      <c r="AV23" s="20"/>
      <c r="AW23" s="20"/>
      <c r="AX23" s="20"/>
    </row>
    <row r="24" spans="1:50" s="21" customFormat="1" ht="15.6" hidden="1" x14ac:dyDescent="0.3">
      <c r="A24" s="143"/>
      <c r="B24" s="144"/>
      <c r="C24" s="144"/>
      <c r="D24" s="145"/>
      <c r="E24" s="102"/>
      <c r="F24" s="103"/>
      <c r="G24" s="103"/>
      <c r="H24" s="103"/>
      <c r="I24" s="103"/>
      <c r="J24" s="103"/>
      <c r="K24" s="103"/>
      <c r="L24" s="103"/>
      <c r="M24" s="102"/>
      <c r="N24" s="103"/>
      <c r="O24" s="103"/>
      <c r="P24" s="103"/>
      <c r="Q24" s="103"/>
      <c r="R24" s="103"/>
      <c r="S24" s="103"/>
      <c r="T24" s="103"/>
      <c r="U24" s="102"/>
      <c r="V24" s="103"/>
      <c r="W24" s="103"/>
      <c r="X24" s="103"/>
      <c r="Y24" s="103"/>
      <c r="Z24" s="103"/>
      <c r="AA24" s="103"/>
      <c r="AB24" s="103"/>
      <c r="AC24" s="102"/>
      <c r="AD24" s="103"/>
      <c r="AE24" s="104"/>
      <c r="AF24" s="102"/>
      <c r="AG24" s="104"/>
      <c r="AH24" s="102"/>
      <c r="AI24" s="104"/>
      <c r="AJ24" s="20"/>
      <c r="AK24" s="20"/>
      <c r="AV24" s="20"/>
      <c r="AW24" s="20"/>
      <c r="AX24" s="20"/>
    </row>
    <row r="25" spans="1:50" s="21" customFormat="1" ht="15.6" hidden="1" x14ac:dyDescent="0.3">
      <c r="A25" s="143"/>
      <c r="B25" s="144"/>
      <c r="C25" s="144"/>
      <c r="D25" s="145"/>
      <c r="E25" s="102"/>
      <c r="F25" s="103"/>
      <c r="G25" s="103"/>
      <c r="H25" s="103"/>
      <c r="I25" s="103"/>
      <c r="J25" s="103"/>
      <c r="K25" s="103"/>
      <c r="L25" s="103"/>
      <c r="M25" s="102"/>
      <c r="N25" s="103"/>
      <c r="O25" s="103"/>
      <c r="P25" s="103"/>
      <c r="Q25" s="103"/>
      <c r="R25" s="103"/>
      <c r="S25" s="103"/>
      <c r="T25" s="103"/>
      <c r="U25" s="102"/>
      <c r="V25" s="103"/>
      <c r="W25" s="103"/>
      <c r="X25" s="103"/>
      <c r="Y25" s="103"/>
      <c r="Z25" s="103"/>
      <c r="AA25" s="103"/>
      <c r="AB25" s="103"/>
      <c r="AC25" s="102"/>
      <c r="AD25" s="103"/>
      <c r="AE25" s="104"/>
      <c r="AF25" s="102"/>
      <c r="AG25" s="104"/>
      <c r="AH25" s="102"/>
      <c r="AI25" s="104"/>
      <c r="AJ25" s="20"/>
      <c r="AK25" s="20"/>
      <c r="AV25" s="20"/>
      <c r="AW25" s="20"/>
      <c r="AX25" s="20"/>
    </row>
    <row r="26" spans="1:50" s="21" customFormat="1" ht="15.6" hidden="1" x14ac:dyDescent="0.3">
      <c r="A26" s="143"/>
      <c r="B26" s="144"/>
      <c r="C26" s="144"/>
      <c r="D26" s="145"/>
      <c r="E26" s="102"/>
      <c r="F26" s="103"/>
      <c r="G26" s="103"/>
      <c r="H26" s="103"/>
      <c r="I26" s="103"/>
      <c r="J26" s="103"/>
      <c r="K26" s="103"/>
      <c r="L26" s="103"/>
      <c r="M26" s="102"/>
      <c r="N26" s="103"/>
      <c r="O26" s="103"/>
      <c r="P26" s="103"/>
      <c r="Q26" s="103"/>
      <c r="R26" s="103"/>
      <c r="S26" s="103"/>
      <c r="T26" s="103"/>
      <c r="U26" s="102"/>
      <c r="V26" s="103"/>
      <c r="W26" s="103"/>
      <c r="X26" s="103"/>
      <c r="Y26" s="103"/>
      <c r="Z26" s="103"/>
      <c r="AA26" s="103"/>
      <c r="AB26" s="103"/>
      <c r="AC26" s="102"/>
      <c r="AD26" s="103"/>
      <c r="AE26" s="104"/>
      <c r="AF26" s="102"/>
      <c r="AG26" s="104"/>
      <c r="AH26" s="102"/>
      <c r="AI26" s="104"/>
      <c r="AJ26" s="20"/>
      <c r="AK26" s="20"/>
      <c r="AV26" s="20"/>
      <c r="AW26" s="20"/>
      <c r="AX26" s="20"/>
    </row>
    <row r="27" spans="1:50" s="21" customFormat="1" ht="15.6" hidden="1" x14ac:dyDescent="0.3">
      <c r="A27" s="143"/>
      <c r="B27" s="144"/>
      <c r="C27" s="144"/>
      <c r="D27" s="145"/>
      <c r="E27" s="102"/>
      <c r="F27" s="103"/>
      <c r="G27" s="103"/>
      <c r="H27" s="103"/>
      <c r="I27" s="103"/>
      <c r="J27" s="103"/>
      <c r="K27" s="103"/>
      <c r="L27" s="103"/>
      <c r="M27" s="102"/>
      <c r="N27" s="103"/>
      <c r="O27" s="103"/>
      <c r="P27" s="103"/>
      <c r="Q27" s="103"/>
      <c r="R27" s="103"/>
      <c r="S27" s="103"/>
      <c r="T27" s="103"/>
      <c r="U27" s="102"/>
      <c r="V27" s="103"/>
      <c r="W27" s="103"/>
      <c r="X27" s="103"/>
      <c r="Y27" s="103"/>
      <c r="Z27" s="103"/>
      <c r="AA27" s="103"/>
      <c r="AB27" s="103"/>
      <c r="AC27" s="102"/>
      <c r="AD27" s="103"/>
      <c r="AE27" s="104"/>
      <c r="AF27" s="102"/>
      <c r="AG27" s="104"/>
      <c r="AH27" s="102"/>
      <c r="AI27" s="104"/>
      <c r="AJ27" s="20"/>
      <c r="AK27" s="20"/>
      <c r="AV27" s="20"/>
      <c r="AW27" s="20"/>
      <c r="AX27" s="20"/>
    </row>
    <row r="28" spans="1:50" s="21" customFormat="1" ht="16.2" hidden="1" thickBot="1" x14ac:dyDescent="0.35">
      <c r="A28" s="146"/>
      <c r="B28" s="147"/>
      <c r="C28" s="147"/>
      <c r="D28" s="148"/>
      <c r="E28" s="175"/>
      <c r="F28" s="179"/>
      <c r="G28" s="179"/>
      <c r="H28" s="179"/>
      <c r="I28" s="179"/>
      <c r="J28" s="179"/>
      <c r="K28" s="179"/>
      <c r="L28" s="179"/>
      <c r="M28" s="175"/>
      <c r="N28" s="179"/>
      <c r="O28" s="179"/>
      <c r="P28" s="179"/>
      <c r="Q28" s="179"/>
      <c r="R28" s="179"/>
      <c r="S28" s="179"/>
      <c r="T28" s="179"/>
      <c r="U28" s="175"/>
      <c r="V28" s="179"/>
      <c r="W28" s="179"/>
      <c r="X28" s="179"/>
      <c r="Y28" s="179"/>
      <c r="Z28" s="179"/>
      <c r="AA28" s="179"/>
      <c r="AB28" s="179"/>
      <c r="AC28" s="175"/>
      <c r="AD28" s="179"/>
      <c r="AE28" s="176"/>
      <c r="AF28" s="175"/>
      <c r="AG28" s="176"/>
      <c r="AH28" s="175"/>
      <c r="AI28" s="176"/>
      <c r="AJ28" s="20"/>
      <c r="AK28" s="20"/>
      <c r="AV28" s="20"/>
      <c r="AW28" s="20"/>
      <c r="AX28" s="20"/>
    </row>
    <row r="29" spans="1:50" s="21" customFormat="1" ht="15.75" customHeight="1" thickTop="1" thickBot="1" x14ac:dyDescent="0.35">
      <c r="A29" s="117" t="s">
        <v>29</v>
      </c>
      <c r="B29" s="117"/>
      <c r="C29" s="117"/>
      <c r="D29" s="117"/>
      <c r="E29" s="117" t="s">
        <v>30</v>
      </c>
      <c r="F29" s="117"/>
      <c r="G29" s="117"/>
      <c r="H29" s="117"/>
      <c r="I29" s="118" t="s">
        <v>31</v>
      </c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20"/>
      <c r="X29" s="117" t="s">
        <v>32</v>
      </c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20"/>
      <c r="AK29" s="20"/>
    </row>
    <row r="30" spans="1:50" s="21" customFormat="1" ht="15.75" customHeight="1" thickTop="1" thickBot="1" x14ac:dyDescent="0.35">
      <c r="A30" s="117"/>
      <c r="B30" s="117"/>
      <c r="C30" s="117"/>
      <c r="D30" s="117"/>
      <c r="E30" s="117"/>
      <c r="F30" s="117"/>
      <c r="G30" s="117"/>
      <c r="H30" s="117"/>
      <c r="I30" s="118" t="s">
        <v>33</v>
      </c>
      <c r="J30" s="119"/>
      <c r="K30" s="119"/>
      <c r="L30" s="119"/>
      <c r="M30" s="120"/>
      <c r="N30" s="118" t="s">
        <v>34</v>
      </c>
      <c r="O30" s="119"/>
      <c r="P30" s="119"/>
      <c r="Q30" s="119"/>
      <c r="R30" s="120"/>
      <c r="S30" s="118" t="s">
        <v>35</v>
      </c>
      <c r="T30" s="119"/>
      <c r="U30" s="119"/>
      <c r="V30" s="119"/>
      <c r="W30" s="120"/>
      <c r="X30" s="121">
        <f>IF(I31="X",5)+IF(I32="X",5)+IF(I33="X",5)+IF(I34="X",1)+IF(N31="X",3)+IF(N32="X",3)+IF(N33="X",3)+IF(N34="X",3)+IF(S31="X",1)+IF(S32="X",1)+IF(S33="X",1)+IF(S34="X",5)</f>
        <v>18</v>
      </c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3"/>
      <c r="AJ30" s="20"/>
      <c r="AK30" s="20"/>
    </row>
    <row r="31" spans="1:50" s="21" customFormat="1" ht="18.75" customHeight="1" thickTop="1" thickBot="1" x14ac:dyDescent="0.35">
      <c r="A31" s="117"/>
      <c r="B31" s="117"/>
      <c r="C31" s="117"/>
      <c r="D31" s="117"/>
      <c r="E31" s="117" t="s">
        <v>36</v>
      </c>
      <c r="F31" s="117"/>
      <c r="G31" s="117"/>
      <c r="H31" s="117"/>
      <c r="I31" s="135" t="s">
        <v>60</v>
      </c>
      <c r="J31" s="136"/>
      <c r="K31" s="136"/>
      <c r="L31" s="136"/>
      <c r="M31" s="137"/>
      <c r="N31" s="135"/>
      <c r="O31" s="136"/>
      <c r="P31" s="136"/>
      <c r="Q31" s="136"/>
      <c r="R31" s="137"/>
      <c r="S31" s="135"/>
      <c r="T31" s="136"/>
      <c r="U31" s="136"/>
      <c r="V31" s="136"/>
      <c r="W31" s="137"/>
      <c r="X31" s="124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6"/>
      <c r="AJ31" s="20"/>
      <c r="AK31" s="20"/>
    </row>
    <row r="32" spans="1:50" s="21" customFormat="1" ht="17.25" customHeight="1" thickTop="1" thickBot="1" x14ac:dyDescent="0.35">
      <c r="A32" s="117"/>
      <c r="B32" s="117"/>
      <c r="C32" s="117"/>
      <c r="D32" s="117"/>
      <c r="E32" s="117" t="s">
        <v>37</v>
      </c>
      <c r="F32" s="117"/>
      <c r="G32" s="117"/>
      <c r="H32" s="117"/>
      <c r="I32" s="135" t="s">
        <v>60</v>
      </c>
      <c r="J32" s="136"/>
      <c r="K32" s="136"/>
      <c r="L32" s="136"/>
      <c r="M32" s="137"/>
      <c r="N32" s="135"/>
      <c r="O32" s="136"/>
      <c r="P32" s="136"/>
      <c r="Q32" s="136"/>
      <c r="R32" s="137"/>
      <c r="S32" s="135"/>
      <c r="T32" s="136"/>
      <c r="U32" s="136"/>
      <c r="V32" s="136"/>
      <c r="W32" s="137"/>
      <c r="X32" s="124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6"/>
      <c r="AJ32" s="20"/>
      <c r="AK32" s="20"/>
    </row>
    <row r="33" spans="1:37" s="21" customFormat="1" ht="20.25" customHeight="1" thickTop="1" thickBot="1" x14ac:dyDescent="0.35">
      <c r="A33" s="117"/>
      <c r="B33" s="117"/>
      <c r="C33" s="117"/>
      <c r="D33" s="117"/>
      <c r="E33" s="117" t="s">
        <v>38</v>
      </c>
      <c r="F33" s="117"/>
      <c r="G33" s="117"/>
      <c r="H33" s="117"/>
      <c r="I33" s="135" t="s">
        <v>60</v>
      </c>
      <c r="J33" s="136"/>
      <c r="K33" s="136"/>
      <c r="L33" s="136"/>
      <c r="M33" s="137"/>
      <c r="N33" s="135"/>
      <c r="O33" s="136"/>
      <c r="P33" s="136"/>
      <c r="Q33" s="136"/>
      <c r="R33" s="137"/>
      <c r="S33" s="135"/>
      <c r="T33" s="136"/>
      <c r="U33" s="136"/>
      <c r="V33" s="136"/>
      <c r="W33" s="137"/>
      <c r="X33" s="124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6"/>
      <c r="AJ33" s="20"/>
      <c r="AK33" s="20"/>
    </row>
    <row r="34" spans="1:37" s="21" customFormat="1" ht="17.25" customHeight="1" thickTop="1" thickBot="1" x14ac:dyDescent="0.35">
      <c r="A34" s="117"/>
      <c r="B34" s="117"/>
      <c r="C34" s="117"/>
      <c r="D34" s="117"/>
      <c r="E34" s="117" t="s">
        <v>39</v>
      </c>
      <c r="F34" s="117"/>
      <c r="G34" s="117"/>
      <c r="H34" s="117"/>
      <c r="I34" s="135"/>
      <c r="J34" s="136"/>
      <c r="K34" s="136"/>
      <c r="L34" s="136"/>
      <c r="M34" s="137"/>
      <c r="N34" s="135" t="s">
        <v>60</v>
      </c>
      <c r="O34" s="136"/>
      <c r="P34" s="136"/>
      <c r="Q34" s="136"/>
      <c r="R34" s="137"/>
      <c r="S34" s="135"/>
      <c r="T34" s="136"/>
      <c r="U34" s="136"/>
      <c r="V34" s="136"/>
      <c r="W34" s="137"/>
      <c r="X34" s="127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9"/>
      <c r="AJ34" s="20"/>
      <c r="AK34" s="20"/>
    </row>
    <row r="35" spans="1:37" s="26" customFormat="1" ht="45.75" customHeight="1" thickTop="1" thickBot="1" x14ac:dyDescent="0.35">
      <c r="A35" s="155" t="s">
        <v>40</v>
      </c>
      <c r="B35" s="155"/>
      <c r="C35" s="155"/>
      <c r="D35" s="155"/>
      <c r="E35" s="156">
        <v>100</v>
      </c>
      <c r="F35" s="156"/>
      <c r="G35" s="156"/>
      <c r="H35" s="156"/>
      <c r="I35" s="156"/>
      <c r="J35" s="156"/>
      <c r="K35" s="156"/>
      <c r="L35" s="156"/>
      <c r="M35" s="156"/>
      <c r="N35" s="155" t="s">
        <v>41</v>
      </c>
      <c r="O35" s="155"/>
      <c r="P35" s="155"/>
      <c r="Q35" s="155"/>
      <c r="R35" s="155"/>
      <c r="S35" s="156">
        <v>100</v>
      </c>
      <c r="T35" s="156"/>
      <c r="U35" s="156"/>
      <c r="V35" s="156"/>
      <c r="W35" s="156"/>
      <c r="X35" s="155" t="s">
        <v>42</v>
      </c>
      <c r="Y35" s="155"/>
      <c r="Z35" s="155"/>
      <c r="AA35" s="155"/>
      <c r="AB35" s="155"/>
      <c r="AC35" s="155"/>
      <c r="AD35" s="155"/>
      <c r="AE35" s="155"/>
      <c r="AF35" s="157">
        <f>S35/E35</f>
        <v>1</v>
      </c>
      <c r="AG35" s="157"/>
      <c r="AH35" s="157"/>
      <c r="AI35" s="157"/>
      <c r="AJ35" s="25"/>
      <c r="AK35" s="25"/>
    </row>
    <row r="36" spans="1:37" ht="22.5" customHeight="1" thickTop="1" thickBot="1" x14ac:dyDescent="0.35">
      <c r="A36" s="117" t="s">
        <v>43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27"/>
      <c r="AK36" s="17"/>
    </row>
    <row r="37" spans="1:37" ht="30" customHeight="1" thickTop="1" thickBot="1" x14ac:dyDescent="0.35">
      <c r="A37" s="118" t="s">
        <v>44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20"/>
      <c r="X37" s="118" t="s">
        <v>45</v>
      </c>
      <c r="Y37" s="119"/>
      <c r="Z37" s="119"/>
      <c r="AA37" s="119"/>
      <c r="AB37" s="119"/>
      <c r="AC37" s="119"/>
      <c r="AD37" s="119"/>
      <c r="AE37" s="119"/>
      <c r="AF37" s="118" t="s">
        <v>46</v>
      </c>
      <c r="AG37" s="119"/>
      <c r="AH37" s="119"/>
      <c r="AI37" s="120"/>
      <c r="AJ37" s="17"/>
      <c r="AK37" s="17"/>
    </row>
    <row r="38" spans="1:37" ht="31.5" hidden="1" customHeight="1" thickTop="1" thickBot="1" x14ac:dyDescent="0.35">
      <c r="A38" s="117" t="s">
        <v>47</v>
      </c>
      <c r="B38" s="117"/>
      <c r="C38" s="117"/>
      <c r="D38" s="117"/>
      <c r="E38" s="117"/>
      <c r="F38" s="117" t="s">
        <v>48</v>
      </c>
      <c r="G38" s="117"/>
      <c r="H38" s="117"/>
      <c r="I38" s="117"/>
      <c r="J38" s="117" t="s">
        <v>49</v>
      </c>
      <c r="K38" s="117"/>
      <c r="L38" s="117"/>
      <c r="M38" s="117"/>
      <c r="N38" s="117" t="s">
        <v>50</v>
      </c>
      <c r="O38" s="117"/>
      <c r="P38" s="117"/>
      <c r="Q38" s="117"/>
      <c r="R38" s="117"/>
      <c r="S38" s="117"/>
      <c r="T38" s="117"/>
      <c r="U38" s="117"/>
      <c r="V38" s="117"/>
      <c r="W38" s="117"/>
      <c r="X38" s="117" t="s">
        <v>51</v>
      </c>
      <c r="Y38" s="117"/>
      <c r="Z38" s="117"/>
      <c r="AA38" s="117"/>
      <c r="AB38" s="117"/>
      <c r="AC38" s="117"/>
      <c r="AD38" s="117"/>
      <c r="AE38" s="117"/>
      <c r="AF38" s="117" t="s">
        <v>52</v>
      </c>
      <c r="AG38" s="117"/>
      <c r="AH38" s="117"/>
      <c r="AI38" s="117"/>
      <c r="AJ38" s="17"/>
      <c r="AK38" s="17"/>
    </row>
    <row r="39" spans="1:37" ht="15.6" hidden="1" thickTop="1" thickBot="1" x14ac:dyDescent="0.35">
      <c r="A39" s="158" t="s">
        <v>299</v>
      </c>
      <c r="B39" s="158"/>
      <c r="C39" s="158"/>
      <c r="D39" s="158"/>
      <c r="E39" s="158"/>
      <c r="F39" s="159"/>
      <c r="G39" s="159"/>
      <c r="H39" s="159"/>
      <c r="I39" s="159"/>
      <c r="J39" s="158">
        <f>F39*$X$30</f>
        <v>0</v>
      </c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7"/>
      <c r="AK39" s="17"/>
    </row>
    <row r="40" spans="1:37" ht="15.6" hidden="1" thickTop="1" thickBot="1" x14ac:dyDescent="0.35">
      <c r="A40" s="158"/>
      <c r="B40" s="158"/>
      <c r="C40" s="158"/>
      <c r="D40" s="158"/>
      <c r="E40" s="158"/>
      <c r="F40" s="159"/>
      <c r="G40" s="159"/>
      <c r="H40" s="159"/>
      <c r="I40" s="159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7"/>
      <c r="AK40" s="17"/>
    </row>
    <row r="41" spans="1:37" ht="15.6" hidden="1" thickTop="1" thickBot="1" x14ac:dyDescent="0.35">
      <c r="A41" s="158"/>
      <c r="B41" s="158"/>
      <c r="C41" s="158"/>
      <c r="D41" s="158"/>
      <c r="E41" s="158"/>
      <c r="F41" s="159"/>
      <c r="G41" s="159"/>
      <c r="H41" s="159"/>
      <c r="I41" s="159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7"/>
      <c r="AK41" s="17"/>
    </row>
    <row r="42" spans="1:37" ht="15.6" hidden="1" thickTop="1" thickBot="1" x14ac:dyDescent="0.35">
      <c r="A42" s="158"/>
      <c r="B42" s="158"/>
      <c r="C42" s="158"/>
      <c r="D42" s="158"/>
      <c r="E42" s="158"/>
      <c r="F42" s="159"/>
      <c r="G42" s="159"/>
      <c r="H42" s="159"/>
      <c r="I42" s="159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7"/>
      <c r="AK42" s="17"/>
    </row>
    <row r="43" spans="1:37" ht="15.6" hidden="1" thickTop="1" thickBot="1" x14ac:dyDescent="0.35">
      <c r="A43" s="158"/>
      <c r="B43" s="158"/>
      <c r="C43" s="158"/>
      <c r="D43" s="158"/>
      <c r="E43" s="158"/>
      <c r="F43" s="159"/>
      <c r="G43" s="159"/>
      <c r="H43" s="159"/>
      <c r="I43" s="159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7"/>
      <c r="AK43" s="17"/>
    </row>
    <row r="44" spans="1:37" ht="31.5" customHeight="1" thickTop="1" thickBot="1" x14ac:dyDescent="0.35">
      <c r="A44" s="117" t="s">
        <v>47</v>
      </c>
      <c r="B44" s="117"/>
      <c r="C44" s="117"/>
      <c r="D44" s="117"/>
      <c r="E44" s="117"/>
      <c r="F44" s="117" t="s">
        <v>48</v>
      </c>
      <c r="G44" s="117"/>
      <c r="H44" s="117"/>
      <c r="I44" s="117"/>
      <c r="J44" s="117" t="s">
        <v>49</v>
      </c>
      <c r="K44" s="117"/>
      <c r="L44" s="117"/>
      <c r="M44" s="117"/>
      <c r="N44" s="117" t="s">
        <v>50</v>
      </c>
      <c r="O44" s="117"/>
      <c r="P44" s="117"/>
      <c r="Q44" s="117"/>
      <c r="R44" s="117"/>
      <c r="S44" s="117"/>
      <c r="T44" s="117"/>
      <c r="U44" s="117"/>
      <c r="V44" s="117"/>
      <c r="W44" s="117"/>
      <c r="X44" s="117" t="s">
        <v>51</v>
      </c>
      <c r="Y44" s="117"/>
      <c r="Z44" s="117"/>
      <c r="AA44" s="117"/>
      <c r="AB44" s="117"/>
      <c r="AC44" s="117"/>
      <c r="AD44" s="117"/>
      <c r="AE44" s="117"/>
      <c r="AF44" s="117" t="s">
        <v>52</v>
      </c>
      <c r="AG44" s="117"/>
      <c r="AH44" s="117"/>
      <c r="AI44" s="117"/>
      <c r="AJ44" s="17"/>
      <c r="AK44" s="17"/>
    </row>
    <row r="45" spans="1:37" ht="16.5" customHeight="1" thickTop="1" thickBot="1" x14ac:dyDescent="0.35">
      <c r="A45" s="158" t="s">
        <v>299</v>
      </c>
      <c r="B45" s="158"/>
      <c r="C45" s="158"/>
      <c r="D45" s="158"/>
      <c r="E45" s="158"/>
      <c r="F45" s="159">
        <v>0.3</v>
      </c>
      <c r="G45" s="159"/>
      <c r="H45" s="159"/>
      <c r="I45" s="159"/>
      <c r="J45" s="158">
        <f>F45*$X$30</f>
        <v>5.3999999999999995</v>
      </c>
      <c r="K45" s="158"/>
      <c r="L45" s="158"/>
      <c r="M45" s="158"/>
      <c r="N45" s="158" t="s">
        <v>311</v>
      </c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7"/>
      <c r="AK45" s="17"/>
    </row>
    <row r="46" spans="1:37" ht="15.6" thickTop="1" thickBot="1" x14ac:dyDescent="0.35">
      <c r="A46" s="158"/>
      <c r="B46" s="158"/>
      <c r="C46" s="158"/>
      <c r="D46" s="158"/>
      <c r="E46" s="158"/>
      <c r="F46" s="159"/>
      <c r="G46" s="159"/>
      <c r="H46" s="159"/>
      <c r="I46" s="159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7"/>
      <c r="AK46" s="17"/>
    </row>
    <row r="47" spans="1:37" ht="15.6" thickTop="1" thickBot="1" x14ac:dyDescent="0.35">
      <c r="A47" s="158"/>
      <c r="B47" s="158"/>
      <c r="C47" s="158"/>
      <c r="D47" s="158"/>
      <c r="E47" s="158"/>
      <c r="F47" s="159"/>
      <c r="G47" s="159"/>
      <c r="H47" s="159"/>
      <c r="I47" s="159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7"/>
      <c r="AK47" s="17"/>
    </row>
    <row r="48" spans="1:37" ht="15.6" thickTop="1" thickBot="1" x14ac:dyDescent="0.35">
      <c r="A48" s="158"/>
      <c r="B48" s="158"/>
      <c r="C48" s="158"/>
      <c r="D48" s="158"/>
      <c r="E48" s="158"/>
      <c r="F48" s="159"/>
      <c r="G48" s="159"/>
      <c r="H48" s="159"/>
      <c r="I48" s="159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7"/>
      <c r="AK48" s="17"/>
    </row>
    <row r="49" spans="1:37" ht="15.6" thickTop="1" thickBot="1" x14ac:dyDescent="0.35">
      <c r="A49" s="158"/>
      <c r="B49" s="158"/>
      <c r="C49" s="158"/>
      <c r="D49" s="158"/>
      <c r="E49" s="158"/>
      <c r="F49" s="159"/>
      <c r="G49" s="159"/>
      <c r="H49" s="159"/>
      <c r="I49" s="159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7"/>
      <c r="AK49" s="17"/>
    </row>
    <row r="50" spans="1:37" ht="31.5" customHeight="1" thickTop="1" thickBot="1" x14ac:dyDescent="0.35">
      <c r="A50" s="117" t="s">
        <v>47</v>
      </c>
      <c r="B50" s="117"/>
      <c r="C50" s="117"/>
      <c r="D50" s="117"/>
      <c r="E50" s="117"/>
      <c r="F50" s="117" t="s">
        <v>48</v>
      </c>
      <c r="G50" s="117"/>
      <c r="H50" s="117"/>
      <c r="I50" s="117"/>
      <c r="J50" s="117" t="s">
        <v>49</v>
      </c>
      <c r="K50" s="117"/>
      <c r="L50" s="117"/>
      <c r="M50" s="117"/>
      <c r="N50" s="117" t="s">
        <v>50</v>
      </c>
      <c r="O50" s="117"/>
      <c r="P50" s="117"/>
      <c r="Q50" s="117"/>
      <c r="R50" s="117"/>
      <c r="S50" s="117"/>
      <c r="T50" s="117"/>
      <c r="U50" s="117"/>
      <c r="V50" s="117"/>
      <c r="W50" s="117"/>
      <c r="X50" s="117" t="s">
        <v>51</v>
      </c>
      <c r="Y50" s="117"/>
      <c r="Z50" s="117"/>
      <c r="AA50" s="117"/>
      <c r="AB50" s="117"/>
      <c r="AC50" s="117"/>
      <c r="AD50" s="117"/>
      <c r="AE50" s="117"/>
      <c r="AF50" s="117" t="s">
        <v>52</v>
      </c>
      <c r="AG50" s="117"/>
      <c r="AH50" s="117"/>
      <c r="AI50" s="117"/>
      <c r="AJ50" s="17"/>
      <c r="AK50" s="17"/>
    </row>
    <row r="51" spans="1:37" ht="16.5" customHeight="1" thickTop="1" thickBot="1" x14ac:dyDescent="0.35">
      <c r="A51" s="158" t="s">
        <v>305</v>
      </c>
      <c r="B51" s="158"/>
      <c r="C51" s="158"/>
      <c r="D51" s="158"/>
      <c r="E51" s="158"/>
      <c r="F51" s="159">
        <v>0.3</v>
      </c>
      <c r="G51" s="159"/>
      <c r="H51" s="159"/>
      <c r="I51" s="159"/>
      <c r="J51" s="158">
        <f t="shared" ref="J51" si="0">F51*$X$30</f>
        <v>5.3999999999999995</v>
      </c>
      <c r="K51" s="158"/>
      <c r="L51" s="158"/>
      <c r="M51" s="158"/>
      <c r="N51" s="158" t="s">
        <v>311</v>
      </c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7"/>
      <c r="AK51" s="17"/>
    </row>
    <row r="52" spans="1:37" ht="15.6" thickTop="1" thickBot="1" x14ac:dyDescent="0.35">
      <c r="A52" s="158"/>
      <c r="B52" s="158"/>
      <c r="C52" s="158"/>
      <c r="D52" s="158"/>
      <c r="E52" s="158"/>
      <c r="F52" s="159"/>
      <c r="G52" s="159"/>
      <c r="H52" s="159"/>
      <c r="I52" s="159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7"/>
      <c r="AK52" s="17"/>
    </row>
    <row r="53" spans="1:37" ht="15.6" thickTop="1" thickBot="1" x14ac:dyDescent="0.35">
      <c r="A53" s="158"/>
      <c r="B53" s="158"/>
      <c r="C53" s="158"/>
      <c r="D53" s="158"/>
      <c r="E53" s="158"/>
      <c r="F53" s="159"/>
      <c r="G53" s="159"/>
      <c r="H53" s="159"/>
      <c r="I53" s="159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7"/>
      <c r="AK53" s="17"/>
    </row>
    <row r="54" spans="1:37" ht="15.6" thickTop="1" thickBot="1" x14ac:dyDescent="0.35">
      <c r="A54" s="158"/>
      <c r="B54" s="158"/>
      <c r="C54" s="158"/>
      <c r="D54" s="158"/>
      <c r="E54" s="158"/>
      <c r="F54" s="159"/>
      <c r="G54" s="159"/>
      <c r="H54" s="159"/>
      <c r="I54" s="159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7"/>
      <c r="AK54" s="17"/>
    </row>
    <row r="55" spans="1:37" ht="15.6" thickTop="1" thickBot="1" x14ac:dyDescent="0.35">
      <c r="A55" s="158"/>
      <c r="B55" s="158"/>
      <c r="C55" s="158"/>
      <c r="D55" s="158"/>
      <c r="E55" s="158"/>
      <c r="F55" s="159"/>
      <c r="G55" s="159"/>
      <c r="H55" s="159"/>
      <c r="I55" s="159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7"/>
      <c r="AK55" s="17"/>
    </row>
    <row r="56" spans="1:37" ht="31.5" customHeight="1" thickTop="1" thickBot="1" x14ac:dyDescent="0.35">
      <c r="A56" s="117" t="s">
        <v>47</v>
      </c>
      <c r="B56" s="117"/>
      <c r="C56" s="117"/>
      <c r="D56" s="117"/>
      <c r="E56" s="117"/>
      <c r="F56" s="117" t="s">
        <v>48</v>
      </c>
      <c r="G56" s="117"/>
      <c r="H56" s="117"/>
      <c r="I56" s="117"/>
      <c r="J56" s="117" t="s">
        <v>49</v>
      </c>
      <c r="K56" s="117"/>
      <c r="L56" s="117"/>
      <c r="M56" s="117"/>
      <c r="N56" s="117" t="s">
        <v>50</v>
      </c>
      <c r="O56" s="117"/>
      <c r="P56" s="117"/>
      <c r="Q56" s="117"/>
      <c r="R56" s="117"/>
      <c r="S56" s="117"/>
      <c r="T56" s="117"/>
      <c r="U56" s="117"/>
      <c r="V56" s="117"/>
      <c r="W56" s="117"/>
      <c r="X56" s="117" t="s">
        <v>51</v>
      </c>
      <c r="Y56" s="117"/>
      <c r="Z56" s="117"/>
      <c r="AA56" s="117"/>
      <c r="AB56" s="117"/>
      <c r="AC56" s="117"/>
      <c r="AD56" s="117"/>
      <c r="AE56" s="117"/>
      <c r="AF56" s="117" t="s">
        <v>52</v>
      </c>
      <c r="AG56" s="117"/>
      <c r="AH56" s="117"/>
      <c r="AI56" s="117"/>
      <c r="AJ56" s="17"/>
      <c r="AK56" s="17"/>
    </row>
    <row r="57" spans="1:37" ht="16.5" customHeight="1" thickTop="1" thickBot="1" x14ac:dyDescent="0.35">
      <c r="A57" s="158" t="s">
        <v>330</v>
      </c>
      <c r="B57" s="158"/>
      <c r="C57" s="158"/>
      <c r="D57" s="158"/>
      <c r="E57" s="158"/>
      <c r="F57" s="159">
        <v>0.4</v>
      </c>
      <c r="G57" s="159"/>
      <c r="H57" s="159"/>
      <c r="I57" s="159"/>
      <c r="J57" s="158">
        <f t="shared" ref="J57" si="1">F57*$X$30</f>
        <v>7.2</v>
      </c>
      <c r="K57" s="158"/>
      <c r="L57" s="158"/>
      <c r="M57" s="158"/>
      <c r="N57" s="158" t="s">
        <v>326</v>
      </c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7"/>
      <c r="AK57" s="17"/>
    </row>
    <row r="58" spans="1:37" ht="16.5" customHeight="1" thickTop="1" thickBot="1" x14ac:dyDescent="0.35">
      <c r="A58" s="158"/>
      <c r="B58" s="158"/>
      <c r="C58" s="158"/>
      <c r="D58" s="158"/>
      <c r="E58" s="158"/>
      <c r="F58" s="159"/>
      <c r="G58" s="159"/>
      <c r="H58" s="159"/>
      <c r="I58" s="159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7"/>
      <c r="AK58" s="17"/>
    </row>
    <row r="59" spans="1:37" ht="16.5" customHeight="1" thickTop="1" thickBot="1" x14ac:dyDescent="0.35">
      <c r="A59" s="158"/>
      <c r="B59" s="158"/>
      <c r="C59" s="158"/>
      <c r="D59" s="158"/>
      <c r="E59" s="158"/>
      <c r="F59" s="159"/>
      <c r="G59" s="159"/>
      <c r="H59" s="159"/>
      <c r="I59" s="159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7"/>
      <c r="AK59" s="17"/>
    </row>
    <row r="60" spans="1:37" ht="16.5" customHeight="1" thickTop="1" thickBot="1" x14ac:dyDescent="0.35">
      <c r="A60" s="158"/>
      <c r="B60" s="158"/>
      <c r="C60" s="158"/>
      <c r="D60" s="158"/>
      <c r="E60" s="158"/>
      <c r="F60" s="159"/>
      <c r="G60" s="159"/>
      <c r="H60" s="159"/>
      <c r="I60" s="159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7"/>
      <c r="AK60" s="17"/>
    </row>
    <row r="61" spans="1:37" ht="16.5" customHeight="1" thickTop="1" thickBot="1" x14ac:dyDescent="0.35">
      <c r="A61" s="158"/>
      <c r="B61" s="158"/>
      <c r="C61" s="158"/>
      <c r="D61" s="158"/>
      <c r="E61" s="158"/>
      <c r="F61" s="159"/>
      <c r="G61" s="159"/>
      <c r="H61" s="159"/>
      <c r="I61" s="159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7"/>
      <c r="AK61" s="17"/>
    </row>
    <row r="62" spans="1:37" ht="31.5" hidden="1" customHeight="1" thickTop="1" thickBot="1" x14ac:dyDescent="0.35">
      <c r="A62" s="117" t="s">
        <v>47</v>
      </c>
      <c r="B62" s="117"/>
      <c r="C62" s="117"/>
      <c r="D62" s="117"/>
      <c r="E62" s="117"/>
      <c r="F62" s="117" t="s">
        <v>48</v>
      </c>
      <c r="G62" s="117"/>
      <c r="H62" s="117"/>
      <c r="I62" s="117"/>
      <c r="J62" s="117" t="s">
        <v>49</v>
      </c>
      <c r="K62" s="117"/>
      <c r="L62" s="117"/>
      <c r="M62" s="117"/>
      <c r="N62" s="117" t="s">
        <v>50</v>
      </c>
      <c r="O62" s="117"/>
      <c r="P62" s="117"/>
      <c r="Q62" s="117"/>
      <c r="R62" s="117"/>
      <c r="S62" s="117"/>
      <c r="T62" s="117"/>
      <c r="U62" s="117"/>
      <c r="V62" s="117"/>
      <c r="W62" s="117"/>
      <c r="X62" s="117" t="s">
        <v>51</v>
      </c>
      <c r="Y62" s="117"/>
      <c r="Z62" s="117"/>
      <c r="AA62" s="117"/>
      <c r="AB62" s="117"/>
      <c r="AC62" s="117"/>
      <c r="AD62" s="117"/>
      <c r="AE62" s="117"/>
      <c r="AF62" s="117" t="s">
        <v>52</v>
      </c>
      <c r="AG62" s="117"/>
      <c r="AH62" s="117"/>
      <c r="AI62" s="117"/>
      <c r="AJ62" s="17"/>
      <c r="AK62" s="17"/>
    </row>
    <row r="63" spans="1:37" ht="15.6" hidden="1" thickTop="1" thickBot="1" x14ac:dyDescent="0.35">
      <c r="A63" s="158">
        <v>5</v>
      </c>
      <c r="B63" s="158"/>
      <c r="C63" s="158"/>
      <c r="D63" s="158"/>
      <c r="E63" s="158"/>
      <c r="F63" s="159"/>
      <c r="G63" s="159"/>
      <c r="H63" s="159"/>
      <c r="I63" s="159"/>
      <c r="J63" s="158">
        <f t="shared" ref="J63" si="2">F63*$X$30</f>
        <v>0</v>
      </c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7"/>
      <c r="AK63" s="17"/>
    </row>
    <row r="64" spans="1:37" ht="15.6" hidden="1" thickTop="1" thickBot="1" x14ac:dyDescent="0.35">
      <c r="A64" s="158"/>
      <c r="B64" s="158"/>
      <c r="C64" s="158"/>
      <c r="D64" s="158"/>
      <c r="E64" s="158"/>
      <c r="F64" s="159"/>
      <c r="G64" s="159"/>
      <c r="H64" s="159"/>
      <c r="I64" s="159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7"/>
      <c r="AK64" s="17"/>
    </row>
    <row r="65" spans="1:37" ht="15.6" hidden="1" thickTop="1" thickBot="1" x14ac:dyDescent="0.35">
      <c r="A65" s="158"/>
      <c r="B65" s="158"/>
      <c r="C65" s="158"/>
      <c r="D65" s="158"/>
      <c r="E65" s="158"/>
      <c r="F65" s="159"/>
      <c r="G65" s="159"/>
      <c r="H65" s="159"/>
      <c r="I65" s="159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7"/>
      <c r="AK65" s="17"/>
    </row>
    <row r="66" spans="1:37" ht="15.6" hidden="1" thickTop="1" thickBot="1" x14ac:dyDescent="0.35">
      <c r="A66" s="158"/>
      <c r="B66" s="158"/>
      <c r="C66" s="158"/>
      <c r="D66" s="158"/>
      <c r="E66" s="158"/>
      <c r="F66" s="159"/>
      <c r="G66" s="159"/>
      <c r="H66" s="159"/>
      <c r="I66" s="159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7"/>
      <c r="AK66" s="17"/>
    </row>
    <row r="67" spans="1:37" ht="15.6" hidden="1" thickTop="1" thickBot="1" x14ac:dyDescent="0.35">
      <c r="A67" s="158"/>
      <c r="B67" s="158"/>
      <c r="C67" s="158"/>
      <c r="D67" s="158"/>
      <c r="E67" s="158"/>
      <c r="F67" s="159"/>
      <c r="G67" s="159"/>
      <c r="H67" s="159"/>
      <c r="I67" s="159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7"/>
      <c r="AK67" s="17"/>
    </row>
    <row r="68" spans="1:37" ht="31.5" hidden="1" customHeight="1" thickTop="1" thickBot="1" x14ac:dyDescent="0.35">
      <c r="A68" s="117" t="s">
        <v>47</v>
      </c>
      <c r="B68" s="117"/>
      <c r="C68" s="117"/>
      <c r="D68" s="117"/>
      <c r="E68" s="117"/>
      <c r="F68" s="117" t="s">
        <v>48</v>
      </c>
      <c r="G68" s="117"/>
      <c r="H68" s="117"/>
      <c r="I68" s="117"/>
      <c r="J68" s="117" t="s">
        <v>49</v>
      </c>
      <c r="K68" s="117"/>
      <c r="L68" s="117"/>
      <c r="M68" s="117"/>
      <c r="N68" s="117" t="s">
        <v>50</v>
      </c>
      <c r="O68" s="117"/>
      <c r="P68" s="117"/>
      <c r="Q68" s="117"/>
      <c r="R68" s="117"/>
      <c r="S68" s="117"/>
      <c r="T68" s="117"/>
      <c r="U68" s="117"/>
      <c r="V68" s="117"/>
      <c r="W68" s="117"/>
      <c r="X68" s="117" t="s">
        <v>51</v>
      </c>
      <c r="Y68" s="117"/>
      <c r="Z68" s="117"/>
      <c r="AA68" s="117"/>
      <c r="AB68" s="117"/>
      <c r="AC68" s="117"/>
      <c r="AD68" s="117"/>
      <c r="AE68" s="117"/>
      <c r="AF68" s="117" t="s">
        <v>52</v>
      </c>
      <c r="AG68" s="117"/>
      <c r="AH68" s="117"/>
      <c r="AI68" s="117"/>
      <c r="AJ68" s="17"/>
      <c r="AK68" s="17"/>
    </row>
    <row r="69" spans="1:37" ht="16.5" hidden="1" customHeight="1" thickTop="1" thickBot="1" x14ac:dyDescent="0.35">
      <c r="A69" s="158">
        <v>6</v>
      </c>
      <c r="B69" s="158"/>
      <c r="C69" s="158"/>
      <c r="D69" s="158"/>
      <c r="E69" s="158"/>
      <c r="F69" s="159"/>
      <c r="G69" s="159"/>
      <c r="H69" s="159"/>
      <c r="I69" s="159"/>
      <c r="J69" s="158">
        <f t="shared" ref="J69" si="3">F69*$X$30</f>
        <v>0</v>
      </c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7"/>
      <c r="AK69" s="17"/>
    </row>
    <row r="70" spans="1:37" ht="16.5" hidden="1" customHeight="1" thickTop="1" thickBot="1" x14ac:dyDescent="0.35">
      <c r="A70" s="158"/>
      <c r="B70" s="158"/>
      <c r="C70" s="158"/>
      <c r="D70" s="158"/>
      <c r="E70" s="158"/>
      <c r="F70" s="159"/>
      <c r="G70" s="159"/>
      <c r="H70" s="159"/>
      <c r="I70" s="159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7"/>
      <c r="AK70" s="17"/>
    </row>
    <row r="71" spans="1:37" ht="16.5" hidden="1" customHeight="1" thickTop="1" thickBot="1" x14ac:dyDescent="0.35">
      <c r="A71" s="158"/>
      <c r="B71" s="158"/>
      <c r="C71" s="158"/>
      <c r="D71" s="158"/>
      <c r="E71" s="158"/>
      <c r="F71" s="159"/>
      <c r="G71" s="159"/>
      <c r="H71" s="159"/>
      <c r="I71" s="159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7"/>
      <c r="AK71" s="17"/>
    </row>
    <row r="72" spans="1:37" ht="16.5" hidden="1" customHeight="1" thickTop="1" thickBot="1" x14ac:dyDescent="0.35">
      <c r="A72" s="158"/>
      <c r="B72" s="158"/>
      <c r="C72" s="158"/>
      <c r="D72" s="158"/>
      <c r="E72" s="158"/>
      <c r="F72" s="159"/>
      <c r="G72" s="159"/>
      <c r="H72" s="159"/>
      <c r="I72" s="159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7"/>
      <c r="AK72" s="17"/>
    </row>
    <row r="73" spans="1:37" ht="16.5" hidden="1" customHeight="1" thickTop="1" thickBot="1" x14ac:dyDescent="0.35">
      <c r="A73" s="158"/>
      <c r="B73" s="158"/>
      <c r="C73" s="158"/>
      <c r="D73" s="158"/>
      <c r="E73" s="158"/>
      <c r="F73" s="159"/>
      <c r="G73" s="159"/>
      <c r="H73" s="159"/>
      <c r="I73" s="159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7"/>
      <c r="AK73" s="17"/>
    </row>
    <row r="74" spans="1:37" ht="31.5" hidden="1" customHeight="1" thickTop="1" thickBot="1" x14ac:dyDescent="0.35">
      <c r="A74" s="117" t="s">
        <v>47</v>
      </c>
      <c r="B74" s="117"/>
      <c r="C74" s="117"/>
      <c r="D74" s="117"/>
      <c r="E74" s="117"/>
      <c r="F74" s="117" t="s">
        <v>48</v>
      </c>
      <c r="G74" s="117"/>
      <c r="H74" s="117"/>
      <c r="I74" s="117"/>
      <c r="J74" s="117" t="s">
        <v>49</v>
      </c>
      <c r="K74" s="117"/>
      <c r="L74" s="117"/>
      <c r="M74" s="117"/>
      <c r="N74" s="117" t="s">
        <v>50</v>
      </c>
      <c r="O74" s="117"/>
      <c r="P74" s="117"/>
      <c r="Q74" s="117"/>
      <c r="R74" s="117"/>
      <c r="S74" s="117"/>
      <c r="T74" s="117"/>
      <c r="U74" s="117"/>
      <c r="V74" s="117"/>
      <c r="W74" s="117"/>
      <c r="X74" s="117" t="s">
        <v>51</v>
      </c>
      <c r="Y74" s="117"/>
      <c r="Z74" s="117"/>
      <c r="AA74" s="117"/>
      <c r="AB74" s="117"/>
      <c r="AC74" s="117"/>
      <c r="AD74" s="117"/>
      <c r="AE74" s="117"/>
      <c r="AF74" s="117" t="s">
        <v>52</v>
      </c>
      <c r="AG74" s="117"/>
      <c r="AH74" s="117"/>
      <c r="AI74" s="117"/>
      <c r="AJ74" s="17"/>
      <c r="AK74" s="17"/>
    </row>
    <row r="75" spans="1:37" ht="16.5" hidden="1" customHeight="1" thickTop="1" thickBot="1" x14ac:dyDescent="0.35">
      <c r="A75" s="158">
        <v>7</v>
      </c>
      <c r="B75" s="158"/>
      <c r="C75" s="158"/>
      <c r="D75" s="158"/>
      <c r="E75" s="158"/>
      <c r="F75" s="159"/>
      <c r="G75" s="159"/>
      <c r="H75" s="159"/>
      <c r="I75" s="159"/>
      <c r="J75" s="158">
        <f t="shared" ref="J75" si="4">F75*$X$30</f>
        <v>0</v>
      </c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7"/>
      <c r="AK75" s="17"/>
    </row>
    <row r="76" spans="1:37" ht="16.5" hidden="1" customHeight="1" thickTop="1" thickBot="1" x14ac:dyDescent="0.35">
      <c r="A76" s="158"/>
      <c r="B76" s="158"/>
      <c r="C76" s="158"/>
      <c r="D76" s="158"/>
      <c r="E76" s="158"/>
      <c r="F76" s="159"/>
      <c r="G76" s="159"/>
      <c r="H76" s="159"/>
      <c r="I76" s="159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7"/>
      <c r="AK76" s="17"/>
    </row>
    <row r="77" spans="1:37" ht="16.5" hidden="1" customHeight="1" thickTop="1" thickBot="1" x14ac:dyDescent="0.35">
      <c r="A77" s="158"/>
      <c r="B77" s="158"/>
      <c r="C77" s="158"/>
      <c r="D77" s="158"/>
      <c r="E77" s="158"/>
      <c r="F77" s="159"/>
      <c r="G77" s="159"/>
      <c r="H77" s="159"/>
      <c r="I77" s="159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7"/>
      <c r="AK77" s="17"/>
    </row>
    <row r="78" spans="1:37" ht="16.5" hidden="1" customHeight="1" thickTop="1" thickBot="1" x14ac:dyDescent="0.35">
      <c r="A78" s="158"/>
      <c r="B78" s="158"/>
      <c r="C78" s="158"/>
      <c r="D78" s="158"/>
      <c r="E78" s="158"/>
      <c r="F78" s="159"/>
      <c r="G78" s="159"/>
      <c r="H78" s="159"/>
      <c r="I78" s="159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7"/>
      <c r="AK78" s="17"/>
    </row>
    <row r="79" spans="1:37" ht="16.5" hidden="1" customHeight="1" thickTop="1" thickBot="1" x14ac:dyDescent="0.35">
      <c r="A79" s="158"/>
      <c r="B79" s="158"/>
      <c r="C79" s="158"/>
      <c r="D79" s="158"/>
      <c r="E79" s="158"/>
      <c r="F79" s="159"/>
      <c r="G79" s="159"/>
      <c r="H79" s="159"/>
      <c r="I79" s="159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7"/>
      <c r="AK79" s="17"/>
    </row>
    <row r="80" spans="1:37" ht="31.5" hidden="1" customHeight="1" thickTop="1" thickBot="1" x14ac:dyDescent="0.35">
      <c r="A80" s="117" t="s">
        <v>47</v>
      </c>
      <c r="B80" s="117"/>
      <c r="C80" s="117"/>
      <c r="D80" s="117"/>
      <c r="E80" s="117"/>
      <c r="F80" s="117" t="s">
        <v>48</v>
      </c>
      <c r="G80" s="117"/>
      <c r="H80" s="117"/>
      <c r="I80" s="117"/>
      <c r="J80" s="117" t="s">
        <v>49</v>
      </c>
      <c r="K80" s="117"/>
      <c r="L80" s="117"/>
      <c r="M80" s="117"/>
      <c r="N80" s="117" t="s">
        <v>50</v>
      </c>
      <c r="O80" s="117"/>
      <c r="P80" s="117"/>
      <c r="Q80" s="117"/>
      <c r="R80" s="117"/>
      <c r="S80" s="117"/>
      <c r="T80" s="117"/>
      <c r="U80" s="117"/>
      <c r="V80" s="117"/>
      <c r="W80" s="117"/>
      <c r="X80" s="117" t="s">
        <v>51</v>
      </c>
      <c r="Y80" s="117"/>
      <c r="Z80" s="117"/>
      <c r="AA80" s="117"/>
      <c r="AB80" s="117"/>
      <c r="AC80" s="117"/>
      <c r="AD80" s="117"/>
      <c r="AE80" s="117"/>
      <c r="AF80" s="117" t="s">
        <v>52</v>
      </c>
      <c r="AG80" s="117"/>
      <c r="AH80" s="117"/>
      <c r="AI80" s="117"/>
      <c r="AJ80" s="17"/>
      <c r="AK80" s="17"/>
    </row>
    <row r="81" spans="1:37" ht="16.5" hidden="1" customHeight="1" thickTop="1" thickBot="1" x14ac:dyDescent="0.35">
      <c r="A81" s="158">
        <v>8</v>
      </c>
      <c r="B81" s="158"/>
      <c r="C81" s="158"/>
      <c r="D81" s="158"/>
      <c r="E81" s="158"/>
      <c r="F81" s="159"/>
      <c r="G81" s="159"/>
      <c r="H81" s="159"/>
      <c r="I81" s="159"/>
      <c r="J81" s="158">
        <f t="shared" ref="J81" si="5">F81*$X$30</f>
        <v>0</v>
      </c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7"/>
      <c r="AK81" s="17"/>
    </row>
    <row r="82" spans="1:37" ht="16.5" hidden="1" customHeight="1" thickTop="1" thickBot="1" x14ac:dyDescent="0.35">
      <c r="A82" s="158"/>
      <c r="B82" s="158"/>
      <c r="C82" s="158"/>
      <c r="D82" s="158"/>
      <c r="E82" s="158"/>
      <c r="F82" s="159"/>
      <c r="G82" s="159"/>
      <c r="H82" s="159"/>
      <c r="I82" s="159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7"/>
      <c r="AK82" s="17"/>
    </row>
    <row r="83" spans="1:37" ht="16.5" hidden="1" customHeight="1" thickTop="1" thickBot="1" x14ac:dyDescent="0.35">
      <c r="A83" s="158"/>
      <c r="B83" s="158"/>
      <c r="C83" s="158"/>
      <c r="D83" s="158"/>
      <c r="E83" s="158"/>
      <c r="F83" s="159"/>
      <c r="G83" s="159"/>
      <c r="H83" s="159"/>
      <c r="I83" s="159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7"/>
      <c r="AK83" s="17"/>
    </row>
    <row r="84" spans="1:37" ht="16.5" hidden="1" customHeight="1" thickTop="1" thickBot="1" x14ac:dyDescent="0.35">
      <c r="A84" s="158"/>
      <c r="B84" s="158"/>
      <c r="C84" s="158"/>
      <c r="D84" s="158"/>
      <c r="E84" s="158"/>
      <c r="F84" s="159"/>
      <c r="G84" s="159"/>
      <c r="H84" s="159"/>
      <c r="I84" s="159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7"/>
      <c r="AK84" s="17"/>
    </row>
    <row r="85" spans="1:37" ht="16.5" hidden="1" customHeight="1" thickTop="1" thickBot="1" x14ac:dyDescent="0.35">
      <c r="A85" s="158"/>
      <c r="B85" s="158"/>
      <c r="C85" s="158"/>
      <c r="D85" s="158"/>
      <c r="E85" s="158"/>
      <c r="F85" s="159"/>
      <c r="G85" s="159"/>
      <c r="H85" s="159"/>
      <c r="I85" s="159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7"/>
      <c r="AK85" s="17"/>
    </row>
    <row r="86" spans="1:37" ht="31.5" hidden="1" customHeight="1" thickTop="1" thickBot="1" x14ac:dyDescent="0.35">
      <c r="A86" s="117" t="s">
        <v>47</v>
      </c>
      <c r="B86" s="117"/>
      <c r="C86" s="117"/>
      <c r="D86" s="117"/>
      <c r="E86" s="117"/>
      <c r="F86" s="117" t="s">
        <v>48</v>
      </c>
      <c r="G86" s="117"/>
      <c r="H86" s="117"/>
      <c r="I86" s="117"/>
      <c r="J86" s="117" t="s">
        <v>49</v>
      </c>
      <c r="K86" s="117"/>
      <c r="L86" s="117"/>
      <c r="M86" s="117"/>
      <c r="N86" s="117" t="s">
        <v>50</v>
      </c>
      <c r="O86" s="117"/>
      <c r="P86" s="117"/>
      <c r="Q86" s="117"/>
      <c r="R86" s="117"/>
      <c r="S86" s="117"/>
      <c r="T86" s="117"/>
      <c r="U86" s="117"/>
      <c r="V86" s="117"/>
      <c r="W86" s="117"/>
      <c r="X86" s="117" t="s">
        <v>51</v>
      </c>
      <c r="Y86" s="117"/>
      <c r="Z86" s="117"/>
      <c r="AA86" s="117"/>
      <c r="AB86" s="117"/>
      <c r="AC86" s="117"/>
      <c r="AD86" s="117"/>
      <c r="AE86" s="117"/>
      <c r="AF86" s="117" t="s">
        <v>52</v>
      </c>
      <c r="AG86" s="117"/>
      <c r="AH86" s="117"/>
      <c r="AI86" s="117"/>
      <c r="AJ86" s="17"/>
      <c r="AK86" s="17"/>
    </row>
    <row r="87" spans="1:37" ht="16.5" hidden="1" customHeight="1" thickTop="1" thickBot="1" x14ac:dyDescent="0.35">
      <c r="A87" s="158">
        <v>9</v>
      </c>
      <c r="B87" s="158"/>
      <c r="C87" s="158"/>
      <c r="D87" s="158"/>
      <c r="E87" s="158"/>
      <c r="F87" s="159"/>
      <c r="G87" s="159"/>
      <c r="H87" s="159"/>
      <c r="I87" s="159"/>
      <c r="J87" s="158">
        <f t="shared" ref="J87" si="6">F87*$X$30</f>
        <v>0</v>
      </c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7"/>
      <c r="AK87" s="17"/>
    </row>
    <row r="88" spans="1:37" ht="16.5" hidden="1" customHeight="1" thickTop="1" thickBot="1" x14ac:dyDescent="0.35">
      <c r="A88" s="158"/>
      <c r="B88" s="158"/>
      <c r="C88" s="158"/>
      <c r="D88" s="158"/>
      <c r="E88" s="158"/>
      <c r="F88" s="159"/>
      <c r="G88" s="159"/>
      <c r="H88" s="159"/>
      <c r="I88" s="159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7"/>
      <c r="AK88" s="17"/>
    </row>
    <row r="89" spans="1:37" ht="16.5" hidden="1" customHeight="1" thickTop="1" thickBot="1" x14ac:dyDescent="0.35">
      <c r="A89" s="158"/>
      <c r="B89" s="158"/>
      <c r="C89" s="158"/>
      <c r="D89" s="158"/>
      <c r="E89" s="158"/>
      <c r="F89" s="159"/>
      <c r="G89" s="159"/>
      <c r="H89" s="159"/>
      <c r="I89" s="159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7"/>
      <c r="AK89" s="17"/>
    </row>
    <row r="90" spans="1:37" ht="16.5" hidden="1" customHeight="1" thickTop="1" thickBot="1" x14ac:dyDescent="0.35">
      <c r="A90" s="158"/>
      <c r="B90" s="158"/>
      <c r="C90" s="158"/>
      <c r="D90" s="158"/>
      <c r="E90" s="158"/>
      <c r="F90" s="159"/>
      <c r="G90" s="159"/>
      <c r="H90" s="159"/>
      <c r="I90" s="159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7"/>
      <c r="AK90" s="17"/>
    </row>
    <row r="91" spans="1:37" ht="16.5" hidden="1" customHeight="1" thickTop="1" thickBot="1" x14ac:dyDescent="0.35">
      <c r="A91" s="158"/>
      <c r="B91" s="158"/>
      <c r="C91" s="158"/>
      <c r="D91" s="158"/>
      <c r="E91" s="158"/>
      <c r="F91" s="159"/>
      <c r="G91" s="159"/>
      <c r="H91" s="159"/>
      <c r="I91" s="159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7"/>
      <c r="AK91" s="17"/>
    </row>
    <row r="92" spans="1:37" ht="31.5" hidden="1" customHeight="1" thickTop="1" thickBot="1" x14ac:dyDescent="0.35">
      <c r="A92" s="117" t="s">
        <v>47</v>
      </c>
      <c r="B92" s="117"/>
      <c r="C92" s="117"/>
      <c r="D92" s="117"/>
      <c r="E92" s="117"/>
      <c r="F92" s="117" t="s">
        <v>48</v>
      </c>
      <c r="G92" s="117"/>
      <c r="H92" s="117"/>
      <c r="I92" s="117"/>
      <c r="J92" s="117" t="s">
        <v>49</v>
      </c>
      <c r="K92" s="117"/>
      <c r="L92" s="117"/>
      <c r="M92" s="117"/>
      <c r="N92" s="117" t="s">
        <v>50</v>
      </c>
      <c r="O92" s="117"/>
      <c r="P92" s="117"/>
      <c r="Q92" s="117"/>
      <c r="R92" s="117"/>
      <c r="S92" s="117"/>
      <c r="T92" s="117"/>
      <c r="U92" s="117"/>
      <c r="V92" s="117"/>
      <c r="W92" s="117"/>
      <c r="X92" s="117" t="s">
        <v>51</v>
      </c>
      <c r="Y92" s="117"/>
      <c r="Z92" s="117"/>
      <c r="AA92" s="117"/>
      <c r="AB92" s="117"/>
      <c r="AC92" s="117"/>
      <c r="AD92" s="117"/>
      <c r="AE92" s="117"/>
      <c r="AF92" s="117" t="s">
        <v>52</v>
      </c>
      <c r="AG92" s="117"/>
      <c r="AH92" s="117"/>
      <c r="AI92" s="117"/>
      <c r="AJ92" s="17"/>
      <c r="AK92" s="17"/>
    </row>
    <row r="93" spans="1:37" ht="16.5" hidden="1" customHeight="1" thickTop="1" thickBot="1" x14ac:dyDescent="0.35">
      <c r="A93" s="158">
        <v>10</v>
      </c>
      <c r="B93" s="158"/>
      <c r="C93" s="158"/>
      <c r="D93" s="158"/>
      <c r="E93" s="158"/>
      <c r="F93" s="159"/>
      <c r="G93" s="159"/>
      <c r="H93" s="159"/>
      <c r="I93" s="159"/>
      <c r="J93" s="158">
        <f t="shared" ref="J93" si="7">F93*$X$30</f>
        <v>0</v>
      </c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7"/>
      <c r="AK93" s="17"/>
    </row>
    <row r="94" spans="1:37" ht="16.5" hidden="1" customHeight="1" thickTop="1" thickBot="1" x14ac:dyDescent="0.35">
      <c r="A94" s="158"/>
      <c r="B94" s="158"/>
      <c r="C94" s="158"/>
      <c r="D94" s="158"/>
      <c r="E94" s="158"/>
      <c r="F94" s="159"/>
      <c r="G94" s="159"/>
      <c r="H94" s="159"/>
      <c r="I94" s="159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7"/>
      <c r="AK94" s="17"/>
    </row>
    <row r="95" spans="1:37" ht="16.5" hidden="1" customHeight="1" thickTop="1" thickBot="1" x14ac:dyDescent="0.35">
      <c r="A95" s="158"/>
      <c r="B95" s="158"/>
      <c r="C95" s="158"/>
      <c r="D95" s="158"/>
      <c r="E95" s="158"/>
      <c r="F95" s="159"/>
      <c r="G95" s="159"/>
      <c r="H95" s="159"/>
      <c r="I95" s="159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7"/>
      <c r="AK95" s="17"/>
    </row>
    <row r="96" spans="1:37" ht="16.5" hidden="1" customHeight="1" thickTop="1" thickBot="1" x14ac:dyDescent="0.35">
      <c r="A96" s="158"/>
      <c r="B96" s="158"/>
      <c r="C96" s="158"/>
      <c r="D96" s="158"/>
      <c r="E96" s="158"/>
      <c r="F96" s="159"/>
      <c r="G96" s="159"/>
      <c r="H96" s="159"/>
      <c r="I96" s="159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7"/>
      <c r="AK96" s="17"/>
    </row>
    <row r="97" spans="1:37" ht="16.5" hidden="1" customHeight="1" thickTop="1" thickBot="1" x14ac:dyDescent="0.35">
      <c r="A97" s="158"/>
      <c r="B97" s="158"/>
      <c r="C97" s="158"/>
      <c r="D97" s="158"/>
      <c r="E97" s="158"/>
      <c r="F97" s="159"/>
      <c r="G97" s="159"/>
      <c r="H97" s="159"/>
      <c r="I97" s="159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7"/>
      <c r="AK97" s="17"/>
    </row>
    <row r="98" spans="1:37" ht="31.5" hidden="1" customHeight="1" thickTop="1" thickBot="1" x14ac:dyDescent="0.35">
      <c r="A98" s="117" t="s">
        <v>47</v>
      </c>
      <c r="B98" s="117"/>
      <c r="C98" s="117"/>
      <c r="D98" s="117"/>
      <c r="E98" s="117"/>
      <c r="F98" s="117" t="s">
        <v>48</v>
      </c>
      <c r="G98" s="117"/>
      <c r="H98" s="117"/>
      <c r="I98" s="117"/>
      <c r="J98" s="117" t="s">
        <v>49</v>
      </c>
      <c r="K98" s="117"/>
      <c r="L98" s="117"/>
      <c r="M98" s="117"/>
      <c r="N98" s="117" t="s">
        <v>50</v>
      </c>
      <c r="O98" s="117"/>
      <c r="P98" s="117"/>
      <c r="Q98" s="117"/>
      <c r="R98" s="117"/>
      <c r="S98" s="117"/>
      <c r="T98" s="117"/>
      <c r="U98" s="117"/>
      <c r="V98" s="117"/>
      <c r="W98" s="117"/>
      <c r="X98" s="117" t="s">
        <v>51</v>
      </c>
      <c r="Y98" s="117"/>
      <c r="Z98" s="117"/>
      <c r="AA98" s="117"/>
      <c r="AB98" s="117"/>
      <c r="AC98" s="117"/>
      <c r="AD98" s="117"/>
      <c r="AE98" s="117"/>
      <c r="AF98" s="117" t="s">
        <v>52</v>
      </c>
      <c r="AG98" s="117"/>
      <c r="AH98" s="117"/>
      <c r="AI98" s="117"/>
      <c r="AJ98" s="17"/>
      <c r="AK98" s="17"/>
    </row>
    <row r="99" spans="1:37" ht="16.5" hidden="1" customHeight="1" thickTop="1" thickBot="1" x14ac:dyDescent="0.35">
      <c r="A99" s="158">
        <v>11</v>
      </c>
      <c r="B99" s="158"/>
      <c r="C99" s="158"/>
      <c r="D99" s="158"/>
      <c r="E99" s="158"/>
      <c r="F99" s="159"/>
      <c r="G99" s="159"/>
      <c r="H99" s="159"/>
      <c r="I99" s="159"/>
      <c r="J99" s="158">
        <f t="shared" ref="J99" si="8">F99*$X$30</f>
        <v>0</v>
      </c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7"/>
      <c r="AK99" s="17"/>
    </row>
    <row r="100" spans="1:37" ht="16.5" hidden="1" customHeight="1" thickTop="1" thickBot="1" x14ac:dyDescent="0.35">
      <c r="A100" s="158"/>
      <c r="B100" s="158"/>
      <c r="C100" s="158"/>
      <c r="D100" s="158"/>
      <c r="E100" s="158"/>
      <c r="F100" s="159"/>
      <c r="G100" s="159"/>
      <c r="H100" s="159"/>
      <c r="I100" s="159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7"/>
      <c r="AK100" s="17"/>
    </row>
    <row r="101" spans="1:37" ht="16.5" hidden="1" customHeight="1" thickTop="1" thickBot="1" x14ac:dyDescent="0.35">
      <c r="A101" s="158"/>
      <c r="B101" s="158"/>
      <c r="C101" s="158"/>
      <c r="D101" s="158"/>
      <c r="E101" s="158"/>
      <c r="F101" s="159"/>
      <c r="G101" s="159"/>
      <c r="H101" s="159"/>
      <c r="I101" s="159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7"/>
      <c r="AK101" s="17"/>
    </row>
    <row r="102" spans="1:37" ht="16.5" hidden="1" customHeight="1" thickTop="1" thickBot="1" x14ac:dyDescent="0.35">
      <c r="A102" s="158"/>
      <c r="B102" s="158"/>
      <c r="C102" s="158"/>
      <c r="D102" s="158"/>
      <c r="E102" s="158"/>
      <c r="F102" s="159"/>
      <c r="G102" s="159"/>
      <c r="H102" s="159"/>
      <c r="I102" s="159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7"/>
      <c r="AK102" s="17"/>
    </row>
    <row r="103" spans="1:37" ht="16.5" hidden="1" customHeight="1" thickTop="1" thickBot="1" x14ac:dyDescent="0.35">
      <c r="A103" s="158"/>
      <c r="B103" s="158"/>
      <c r="C103" s="158"/>
      <c r="D103" s="158"/>
      <c r="E103" s="158"/>
      <c r="F103" s="159"/>
      <c r="G103" s="159"/>
      <c r="H103" s="159"/>
      <c r="I103" s="159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7"/>
      <c r="AK103" s="17"/>
    </row>
    <row r="104" spans="1:37" ht="31.5" hidden="1" customHeight="1" thickTop="1" thickBot="1" x14ac:dyDescent="0.35">
      <c r="A104" s="117" t="s">
        <v>47</v>
      </c>
      <c r="B104" s="117"/>
      <c r="C104" s="117"/>
      <c r="D104" s="117"/>
      <c r="E104" s="117"/>
      <c r="F104" s="117" t="s">
        <v>48</v>
      </c>
      <c r="G104" s="117"/>
      <c r="H104" s="117"/>
      <c r="I104" s="117"/>
      <c r="J104" s="117" t="s">
        <v>49</v>
      </c>
      <c r="K104" s="117"/>
      <c r="L104" s="117"/>
      <c r="M104" s="117"/>
      <c r="N104" s="117" t="s">
        <v>50</v>
      </c>
      <c r="O104" s="117"/>
      <c r="P104" s="117"/>
      <c r="Q104" s="117"/>
      <c r="R104" s="117"/>
      <c r="S104" s="117"/>
      <c r="T104" s="117"/>
      <c r="U104" s="117"/>
      <c r="V104" s="117"/>
      <c r="W104" s="117"/>
      <c r="X104" s="117" t="s">
        <v>51</v>
      </c>
      <c r="Y104" s="117"/>
      <c r="Z104" s="117"/>
      <c r="AA104" s="117"/>
      <c r="AB104" s="117"/>
      <c r="AC104" s="117"/>
      <c r="AD104" s="117"/>
      <c r="AE104" s="117"/>
      <c r="AF104" s="117" t="s">
        <v>52</v>
      </c>
      <c r="AG104" s="117"/>
      <c r="AH104" s="117"/>
      <c r="AI104" s="117"/>
      <c r="AJ104" s="17"/>
      <c r="AK104" s="17"/>
    </row>
    <row r="105" spans="1:37" ht="16.5" hidden="1" customHeight="1" thickTop="1" thickBot="1" x14ac:dyDescent="0.35">
      <c r="A105" s="158">
        <v>12</v>
      </c>
      <c r="B105" s="158"/>
      <c r="C105" s="158"/>
      <c r="D105" s="158"/>
      <c r="E105" s="158"/>
      <c r="F105" s="159"/>
      <c r="G105" s="159"/>
      <c r="H105" s="159"/>
      <c r="I105" s="159"/>
      <c r="J105" s="158">
        <f t="shared" ref="J105" si="9">F105*$X$30</f>
        <v>0</v>
      </c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7"/>
      <c r="AK105" s="17"/>
    </row>
    <row r="106" spans="1:37" ht="16.5" hidden="1" customHeight="1" thickTop="1" thickBot="1" x14ac:dyDescent="0.35">
      <c r="A106" s="158"/>
      <c r="B106" s="158"/>
      <c r="C106" s="158"/>
      <c r="D106" s="158"/>
      <c r="E106" s="158"/>
      <c r="F106" s="159"/>
      <c r="G106" s="159"/>
      <c r="H106" s="159"/>
      <c r="I106" s="159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7"/>
      <c r="AK106" s="17"/>
    </row>
    <row r="107" spans="1:37" ht="16.5" hidden="1" customHeight="1" thickTop="1" thickBot="1" x14ac:dyDescent="0.35">
      <c r="A107" s="158"/>
      <c r="B107" s="158"/>
      <c r="C107" s="158"/>
      <c r="D107" s="158"/>
      <c r="E107" s="158"/>
      <c r="F107" s="159"/>
      <c r="G107" s="159"/>
      <c r="H107" s="159"/>
      <c r="I107" s="159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7"/>
      <c r="AK107" s="17"/>
    </row>
    <row r="108" spans="1:37" ht="16.5" hidden="1" customHeight="1" thickTop="1" thickBot="1" x14ac:dyDescent="0.35">
      <c r="A108" s="158"/>
      <c r="B108" s="158"/>
      <c r="C108" s="158"/>
      <c r="D108" s="158"/>
      <c r="E108" s="158"/>
      <c r="F108" s="159"/>
      <c r="G108" s="159"/>
      <c r="H108" s="159"/>
      <c r="I108" s="159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7"/>
      <c r="AK108" s="17"/>
    </row>
    <row r="109" spans="1:37" ht="16.5" customHeight="1" thickTop="1" thickBot="1" x14ac:dyDescent="0.35">
      <c r="A109" s="158"/>
      <c r="B109" s="158"/>
      <c r="C109" s="158"/>
      <c r="D109" s="158"/>
      <c r="E109" s="158"/>
      <c r="F109" s="159"/>
      <c r="G109" s="159"/>
      <c r="H109" s="159"/>
      <c r="I109" s="159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7"/>
      <c r="AK109" s="17"/>
    </row>
    <row r="110" spans="1:37" s="28" customFormat="1" ht="19.5" customHeight="1" thickTop="1" thickBot="1" x14ac:dyDescent="0.35">
      <c r="A110" s="117" t="s">
        <v>53</v>
      </c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</row>
    <row r="111" spans="1:37" s="28" customFormat="1" ht="15.75" customHeight="1" thickTop="1" x14ac:dyDescent="0.3">
      <c r="A111" s="95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165" t="s">
        <v>54</v>
      </c>
      <c r="O111" s="165"/>
      <c r="P111" s="165"/>
      <c r="Q111" s="165"/>
      <c r="R111" s="165"/>
      <c r="S111" s="165"/>
      <c r="T111" s="165"/>
      <c r="U111" s="165"/>
      <c r="V111" s="165"/>
      <c r="W111" s="165"/>
      <c r="X111" s="165"/>
      <c r="Y111" s="166" t="s">
        <v>55</v>
      </c>
      <c r="Z111" s="166"/>
      <c r="AA111" s="166"/>
      <c r="AB111" s="166"/>
      <c r="AC111" s="166"/>
      <c r="AD111" s="166"/>
      <c r="AE111" s="166"/>
      <c r="AF111" s="167"/>
      <c r="AG111" s="93"/>
      <c r="AH111" s="32" t="s">
        <v>56</v>
      </c>
      <c r="AI111" s="33" t="s">
        <v>57</v>
      </c>
    </row>
    <row r="112" spans="1:37" s="28" customFormat="1" ht="15" customHeight="1" x14ac:dyDescent="0.3">
      <c r="A112" s="160" t="s">
        <v>58</v>
      </c>
      <c r="B112" s="161"/>
      <c r="C112" s="161"/>
      <c r="D112" s="161"/>
      <c r="E112" s="161"/>
      <c r="F112" s="161"/>
      <c r="G112" s="92" t="s">
        <v>59</v>
      </c>
      <c r="H112" s="96"/>
      <c r="I112" s="92"/>
      <c r="J112" s="92" t="s">
        <v>57</v>
      </c>
      <c r="K112" s="96" t="s">
        <v>60</v>
      </c>
      <c r="L112" s="92"/>
      <c r="M112" s="9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3" t="s">
        <v>61</v>
      </c>
      <c r="Z112" s="161"/>
      <c r="AA112" s="161"/>
      <c r="AB112" s="161"/>
      <c r="AC112" s="161"/>
      <c r="AD112" s="161"/>
      <c r="AE112" s="161"/>
      <c r="AF112" s="164"/>
      <c r="AG112" s="93"/>
      <c r="AH112" s="96"/>
      <c r="AI112" s="35"/>
    </row>
    <row r="113" spans="1:35" s="28" customFormat="1" x14ac:dyDescent="0.3">
      <c r="A113" s="160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9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36"/>
    </row>
    <row r="114" spans="1:35" s="28" customFormat="1" ht="15" customHeight="1" x14ac:dyDescent="0.3">
      <c r="A114" s="160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92"/>
      <c r="N114" s="161" t="s">
        <v>62</v>
      </c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 t="s">
        <v>55</v>
      </c>
      <c r="Z114" s="161"/>
      <c r="AA114" s="161"/>
      <c r="AB114" s="161"/>
      <c r="AC114" s="161"/>
      <c r="AD114" s="161"/>
      <c r="AE114" s="161"/>
      <c r="AF114" s="161"/>
      <c r="AG114" s="92"/>
      <c r="AH114" s="37" t="s">
        <v>56</v>
      </c>
      <c r="AI114" s="38" t="s">
        <v>57</v>
      </c>
    </row>
    <row r="115" spans="1:35" s="28" customFormat="1" ht="15" customHeight="1" x14ac:dyDescent="0.3">
      <c r="A115" s="160" t="s">
        <v>63</v>
      </c>
      <c r="B115" s="161"/>
      <c r="C115" s="161"/>
      <c r="D115" s="161"/>
      <c r="E115" s="161"/>
      <c r="F115" s="161"/>
      <c r="G115" s="92" t="s">
        <v>59</v>
      </c>
      <c r="H115" s="96"/>
      <c r="I115" s="92"/>
      <c r="J115" s="92" t="s">
        <v>57</v>
      </c>
      <c r="K115" s="96" t="s">
        <v>60</v>
      </c>
      <c r="L115" s="92"/>
      <c r="M115" s="9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9" t="s">
        <v>61</v>
      </c>
      <c r="Z115" s="170"/>
      <c r="AA115" s="170"/>
      <c r="AB115" s="170"/>
      <c r="AC115" s="170"/>
      <c r="AD115" s="170"/>
      <c r="AE115" s="170"/>
      <c r="AF115" s="171"/>
      <c r="AG115" s="99"/>
      <c r="AH115" s="40"/>
      <c r="AI115" s="41"/>
    </row>
    <row r="116" spans="1:35" s="28" customFormat="1" x14ac:dyDescent="0.3">
      <c r="A116" s="160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9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97"/>
      <c r="Z116" s="98"/>
      <c r="AA116" s="98"/>
      <c r="AB116" s="98"/>
      <c r="AC116" s="98"/>
      <c r="AD116" s="98"/>
      <c r="AE116" s="98"/>
      <c r="AF116" s="98"/>
      <c r="AG116" s="98"/>
      <c r="AH116" s="98"/>
      <c r="AI116" s="44"/>
    </row>
    <row r="117" spans="1:35" s="28" customFormat="1" x14ac:dyDescent="0.3">
      <c r="A117" s="95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45"/>
      <c r="AI117" s="46"/>
    </row>
    <row r="118" spans="1:35" s="28" customFormat="1" ht="25.5" customHeight="1" x14ac:dyDescent="0.3">
      <c r="A118" s="172" t="s">
        <v>64</v>
      </c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  <c r="AA118" s="173"/>
      <c r="AB118" s="173"/>
      <c r="AC118" s="173"/>
      <c r="AD118" s="173"/>
      <c r="AE118" s="173"/>
      <c r="AF118" s="173"/>
      <c r="AG118" s="173"/>
      <c r="AH118" s="173"/>
      <c r="AI118" s="174"/>
    </row>
    <row r="119" spans="1:35" s="28" customFormat="1" x14ac:dyDescent="0.3">
      <c r="A119" s="47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36"/>
    </row>
    <row r="120" spans="1:35" s="28" customFormat="1" ht="15" customHeight="1" x14ac:dyDescent="0.3">
      <c r="A120" s="160" t="s">
        <v>65</v>
      </c>
      <c r="B120" s="161"/>
      <c r="C120" s="161"/>
      <c r="D120" s="161"/>
      <c r="E120" s="161"/>
      <c r="F120" s="161"/>
      <c r="G120" s="161" t="s">
        <v>66</v>
      </c>
      <c r="H120" s="161"/>
      <c r="I120" s="96"/>
      <c r="J120" s="92"/>
      <c r="K120" s="161" t="s">
        <v>67</v>
      </c>
      <c r="L120" s="164"/>
      <c r="M120" s="96"/>
      <c r="N120" s="92"/>
      <c r="O120" s="161" t="s">
        <v>68</v>
      </c>
      <c r="P120" s="164"/>
      <c r="Q120" s="96" t="s">
        <v>60</v>
      </c>
      <c r="R120" s="92"/>
      <c r="S120" s="161" t="s">
        <v>69</v>
      </c>
      <c r="T120" s="164"/>
      <c r="U120" s="96"/>
      <c r="V120" s="163" t="s">
        <v>70</v>
      </c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4"/>
      <c r="AI120" s="35"/>
    </row>
    <row r="121" spans="1:35" ht="15" thickBot="1" x14ac:dyDescent="0.3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1"/>
    </row>
    <row r="122" spans="1:35" x14ac:dyDescent="0.3">
      <c r="A122" s="52"/>
      <c r="B122" s="52"/>
      <c r="C122" s="52"/>
      <c r="D122" s="52"/>
      <c r="E122" s="52"/>
      <c r="F122" s="52"/>
      <c r="AA122" s="94"/>
      <c r="AB122" s="54"/>
      <c r="AH122" s="94"/>
      <c r="AI122" s="94"/>
    </row>
    <row r="123" spans="1:35" x14ac:dyDescent="0.3">
      <c r="AA123" s="94"/>
      <c r="AB123" s="54"/>
      <c r="AH123" s="94"/>
      <c r="AI123" s="94"/>
    </row>
    <row r="124" spans="1:35" ht="15" customHeight="1" x14ac:dyDescent="0.3">
      <c r="AA124" s="94"/>
      <c r="AB124" s="54"/>
      <c r="AH124" s="94"/>
      <c r="AI124" s="94"/>
    </row>
    <row r="125" spans="1:35" ht="15" customHeight="1" x14ac:dyDescent="0.3">
      <c r="AA125" s="94"/>
      <c r="AB125" s="54"/>
      <c r="AH125" s="94"/>
      <c r="AI125" s="94"/>
    </row>
    <row r="126" spans="1:35" ht="15" customHeight="1" x14ac:dyDescent="0.3">
      <c r="A126" s="94" t="s">
        <v>71</v>
      </c>
      <c r="AA126" s="94"/>
      <c r="AB126" s="54"/>
      <c r="AH126" s="94"/>
      <c r="AI126" s="94"/>
    </row>
    <row r="127" spans="1:35" ht="15" customHeight="1" x14ac:dyDescent="0.3">
      <c r="A127" s="94" t="s">
        <v>72</v>
      </c>
      <c r="AA127" s="94"/>
      <c r="AB127" s="54"/>
      <c r="AH127" s="94"/>
      <c r="AI127" s="94"/>
    </row>
    <row r="128" spans="1:35" ht="15" customHeight="1" x14ac:dyDescent="0.3">
      <c r="AA128" s="94"/>
      <c r="AB128" s="54"/>
      <c r="AH128" s="94"/>
      <c r="AI128" s="94"/>
    </row>
    <row r="129" spans="1:39" ht="15" customHeight="1" x14ac:dyDescent="0.3">
      <c r="A129" s="94" t="s">
        <v>9</v>
      </c>
      <c r="B129" s="168" t="s">
        <v>73</v>
      </c>
      <c r="C129" s="168"/>
      <c r="D129" s="168"/>
      <c r="E129" s="168"/>
      <c r="F129" s="168"/>
      <c r="G129" s="168"/>
      <c r="H129" s="168"/>
      <c r="I129" s="168"/>
      <c r="AA129" s="94"/>
      <c r="AB129" s="54"/>
      <c r="AH129" s="94"/>
      <c r="AI129" s="94"/>
    </row>
    <row r="130" spans="1:39" ht="15" customHeight="1" x14ac:dyDescent="0.3">
      <c r="AA130" s="94"/>
      <c r="AB130" s="54"/>
      <c r="AH130" s="94"/>
      <c r="AI130" s="94"/>
      <c r="AJ130" s="55"/>
      <c r="AK130" s="55"/>
      <c r="AL130" s="55"/>
      <c r="AM130" s="55"/>
    </row>
    <row r="131" spans="1:39" ht="15" customHeight="1" x14ac:dyDescent="0.3">
      <c r="B131" s="94" t="str">
        <f>CONCATENATE(AB131,"",AC131)</f>
        <v>0.1 Servizi istituzionali, generali e di gestione</v>
      </c>
      <c r="AA131" s="94"/>
      <c r="AB131" s="54" t="s">
        <v>74</v>
      </c>
      <c r="AC131" s="94" t="s">
        <v>75</v>
      </c>
      <c r="AH131" s="94"/>
      <c r="AI131" s="94"/>
      <c r="AJ131" s="55"/>
      <c r="AK131" s="55"/>
      <c r="AL131" s="55"/>
      <c r="AM131" s="55"/>
    </row>
    <row r="132" spans="1:39" ht="15" customHeight="1" x14ac:dyDescent="0.3">
      <c r="B132" s="94" t="str">
        <f t="shared" ref="B132:B153" si="10">CONCATENATE(AB132,"",AC132)</f>
        <v>0.2 Giustizia</v>
      </c>
      <c r="AA132" s="94"/>
      <c r="AB132" s="54" t="s">
        <v>76</v>
      </c>
      <c r="AC132" s="94" t="s">
        <v>77</v>
      </c>
      <c r="AH132" s="94"/>
      <c r="AI132" s="94"/>
      <c r="AJ132" s="55"/>
      <c r="AK132" s="55"/>
      <c r="AL132" s="55"/>
      <c r="AM132" s="55"/>
    </row>
    <row r="133" spans="1:39" x14ac:dyDescent="0.3">
      <c r="B133" s="94" t="str">
        <f t="shared" si="10"/>
        <v>0.3 Ordine pubblico e sicurezza</v>
      </c>
      <c r="AA133" s="94"/>
      <c r="AB133" s="54" t="s">
        <v>78</v>
      </c>
      <c r="AC133" s="94" t="s">
        <v>79</v>
      </c>
      <c r="AH133" s="94"/>
      <c r="AI133" s="94"/>
      <c r="AJ133" s="55"/>
      <c r="AK133" s="55"/>
      <c r="AL133" s="55"/>
      <c r="AM133" s="55"/>
    </row>
    <row r="134" spans="1:39" x14ac:dyDescent="0.3">
      <c r="B134" s="94" t="str">
        <f t="shared" si="10"/>
        <v>0.4 Istruzione e diritto allo studio</v>
      </c>
      <c r="AA134" s="94"/>
      <c r="AB134" s="54" t="s">
        <v>80</v>
      </c>
      <c r="AC134" s="94" t="s">
        <v>81</v>
      </c>
      <c r="AH134" s="94"/>
      <c r="AI134" s="94"/>
      <c r="AJ134" s="56"/>
      <c r="AK134" s="56"/>
      <c r="AL134" s="56"/>
      <c r="AM134" s="55"/>
    </row>
    <row r="135" spans="1:39" x14ac:dyDescent="0.3">
      <c r="B135" s="94" t="str">
        <f t="shared" si="10"/>
        <v>0.5 Tutela e valorizzazione dei beni e delle attività culturali</v>
      </c>
      <c r="AA135" s="94"/>
      <c r="AB135" s="54" t="s">
        <v>82</v>
      </c>
      <c r="AC135" s="94" t="s">
        <v>83</v>
      </c>
      <c r="AH135" s="94"/>
      <c r="AI135" s="94"/>
      <c r="AJ135" s="55"/>
      <c r="AK135" s="55"/>
      <c r="AL135" s="55"/>
      <c r="AM135" s="55"/>
    </row>
    <row r="136" spans="1:39" x14ac:dyDescent="0.3">
      <c r="B136" s="94" t="str">
        <f t="shared" si="10"/>
        <v>0.6 Politiche giovanili, sport e tempo libero</v>
      </c>
      <c r="AA136" s="94"/>
      <c r="AB136" s="54" t="s">
        <v>84</v>
      </c>
      <c r="AC136" s="94" t="s">
        <v>85</v>
      </c>
      <c r="AH136" s="94"/>
      <c r="AI136" s="94"/>
      <c r="AJ136" s="56"/>
      <c r="AK136" s="56"/>
      <c r="AL136" s="56"/>
      <c r="AM136" s="55"/>
    </row>
    <row r="137" spans="1:39" x14ac:dyDescent="0.3">
      <c r="B137" s="94" t="str">
        <f t="shared" si="10"/>
        <v>0.7 Turismo</v>
      </c>
      <c r="AA137" s="94"/>
      <c r="AB137" s="54" t="s">
        <v>86</v>
      </c>
      <c r="AC137" s="94" t="s">
        <v>87</v>
      </c>
      <c r="AH137" s="94"/>
      <c r="AI137" s="94"/>
      <c r="AJ137" s="56"/>
      <c r="AK137" s="56"/>
      <c r="AL137" s="56"/>
      <c r="AM137" s="55"/>
    </row>
    <row r="138" spans="1:39" x14ac:dyDescent="0.3">
      <c r="B138" s="94" t="str">
        <f t="shared" si="10"/>
        <v>0.8 Assetto del territorio ed edilizia abitativa</v>
      </c>
      <c r="AA138" s="94"/>
      <c r="AB138" s="54" t="s">
        <v>88</v>
      </c>
      <c r="AC138" s="94" t="s">
        <v>89</v>
      </c>
      <c r="AH138" s="94"/>
      <c r="AI138" s="94"/>
      <c r="AJ138" s="56"/>
      <c r="AK138" s="56"/>
      <c r="AL138" s="56"/>
      <c r="AM138" s="55"/>
    </row>
    <row r="139" spans="1:39" x14ac:dyDescent="0.3">
      <c r="B139" s="94" t="str">
        <f t="shared" si="10"/>
        <v>0.9Sviluppo sostenibile e tutela del territorio e dell'ambiente</v>
      </c>
      <c r="AA139" s="94"/>
      <c r="AB139" s="54" t="s">
        <v>90</v>
      </c>
      <c r="AC139" s="94" t="s">
        <v>91</v>
      </c>
      <c r="AH139" s="94"/>
      <c r="AI139" s="94"/>
      <c r="AJ139" s="56"/>
      <c r="AK139" s="56"/>
      <c r="AL139" s="56"/>
      <c r="AM139" s="55"/>
    </row>
    <row r="140" spans="1:39" x14ac:dyDescent="0.3">
      <c r="B140" s="94" t="str">
        <f t="shared" si="10"/>
        <v>10   Trasporti e diritto alla mobilità</v>
      </c>
      <c r="AA140" s="94"/>
      <c r="AB140" s="54" t="s">
        <v>92</v>
      </c>
      <c r="AC140" s="94" t="s">
        <v>93</v>
      </c>
      <c r="AH140" s="94"/>
      <c r="AI140" s="94"/>
      <c r="AJ140" s="56"/>
      <c r="AK140" s="56"/>
      <c r="AL140" s="56"/>
      <c r="AM140" s="55"/>
    </row>
    <row r="141" spans="1:39" x14ac:dyDescent="0.3">
      <c r="B141" s="94" t="str">
        <f t="shared" si="10"/>
        <v>11    Soccorso civile</v>
      </c>
      <c r="AA141" s="94"/>
      <c r="AB141" s="54" t="s">
        <v>94</v>
      </c>
      <c r="AC141" s="94" t="s">
        <v>95</v>
      </c>
      <c r="AH141" s="94"/>
      <c r="AI141" s="94"/>
      <c r="AJ141" s="56"/>
      <c r="AK141" s="56"/>
      <c r="AL141" s="56"/>
      <c r="AM141" s="55"/>
    </row>
    <row r="142" spans="1:39" x14ac:dyDescent="0.3">
      <c r="B142" s="94" t="str">
        <f t="shared" si="10"/>
        <v>12   Diritti sociali, politiche sociali e famiglia</v>
      </c>
      <c r="AA142" s="94"/>
      <c r="AB142" s="54" t="s">
        <v>96</v>
      </c>
      <c r="AC142" s="94" t="s">
        <v>97</v>
      </c>
      <c r="AH142" s="94"/>
      <c r="AI142" s="94"/>
      <c r="AJ142" s="56"/>
      <c r="AK142" s="56"/>
      <c r="AL142" s="56"/>
      <c r="AM142" s="55"/>
    </row>
    <row r="143" spans="1:39" x14ac:dyDescent="0.3">
      <c r="B143" s="94" t="str">
        <f t="shared" si="10"/>
        <v>13   Tutela della salute</v>
      </c>
      <c r="AA143" s="94"/>
      <c r="AB143" s="54" t="s">
        <v>98</v>
      </c>
      <c r="AC143" s="94" t="s">
        <v>99</v>
      </c>
      <c r="AH143" s="94"/>
      <c r="AI143" s="94"/>
      <c r="AJ143" s="56"/>
      <c r="AK143" s="56"/>
      <c r="AL143" s="56"/>
      <c r="AM143" s="55"/>
    </row>
    <row r="144" spans="1:39" x14ac:dyDescent="0.3">
      <c r="B144" s="94" t="str">
        <f t="shared" si="10"/>
        <v>14   Sviluppo economico e competitività</v>
      </c>
      <c r="AA144" s="94"/>
      <c r="AB144" s="54" t="s">
        <v>100</v>
      </c>
      <c r="AC144" s="94" t="s">
        <v>101</v>
      </c>
      <c r="AH144" s="94"/>
      <c r="AI144" s="94"/>
      <c r="AJ144" s="56"/>
      <c r="AK144" s="56"/>
      <c r="AL144" s="56"/>
      <c r="AM144" s="55"/>
    </row>
    <row r="145" spans="1:39" x14ac:dyDescent="0.3">
      <c r="B145" s="94" t="str">
        <f t="shared" si="10"/>
        <v>15   Politiche per il lavoro e la formazione professionale</v>
      </c>
      <c r="AA145" s="94"/>
      <c r="AB145" s="54" t="s">
        <v>102</v>
      </c>
      <c r="AC145" s="94" t="s">
        <v>103</v>
      </c>
      <c r="AH145" s="94"/>
      <c r="AI145" s="94"/>
      <c r="AJ145" s="56"/>
      <c r="AK145" s="56"/>
      <c r="AL145" s="56"/>
      <c r="AM145" s="55"/>
    </row>
    <row r="146" spans="1:39" x14ac:dyDescent="0.3">
      <c r="B146" s="94" t="str">
        <f t="shared" si="10"/>
        <v>16   Agricoltura, politiche agroalimentari e pesca</v>
      </c>
      <c r="AA146" s="94"/>
      <c r="AB146" s="54" t="s">
        <v>104</v>
      </c>
      <c r="AC146" s="94" t="s">
        <v>105</v>
      </c>
      <c r="AH146" s="94"/>
      <c r="AI146" s="94"/>
      <c r="AJ146" s="56"/>
      <c r="AK146" s="56"/>
      <c r="AL146" s="56"/>
      <c r="AM146" s="55"/>
    </row>
    <row r="147" spans="1:39" x14ac:dyDescent="0.3">
      <c r="B147" s="94" t="str">
        <f t="shared" si="10"/>
        <v>17  Energia e diversificazione delle fonti energetiche</v>
      </c>
      <c r="AA147" s="94"/>
      <c r="AB147" s="54" t="s">
        <v>106</v>
      </c>
      <c r="AC147" s="94" t="s">
        <v>107</v>
      </c>
      <c r="AH147" s="94"/>
      <c r="AI147" s="94"/>
      <c r="AJ147" s="56"/>
      <c r="AK147" s="56"/>
      <c r="AL147" s="56"/>
      <c r="AM147" s="55"/>
    </row>
    <row r="148" spans="1:39" x14ac:dyDescent="0.3">
      <c r="B148" s="94" t="str">
        <f t="shared" si="10"/>
        <v>18   Relazioni con le altre autonomie territoriali e locali</v>
      </c>
      <c r="AA148" s="94"/>
      <c r="AB148" s="54" t="s">
        <v>108</v>
      </c>
      <c r="AC148" s="94" t="s">
        <v>109</v>
      </c>
      <c r="AH148" s="94"/>
      <c r="AI148" s="94"/>
      <c r="AJ148" s="56"/>
      <c r="AK148" s="56"/>
      <c r="AL148" s="56"/>
      <c r="AM148" s="55"/>
    </row>
    <row r="149" spans="1:39" x14ac:dyDescent="0.3">
      <c r="B149" s="94" t="str">
        <f t="shared" si="10"/>
        <v>19  Relazioni internazionali</v>
      </c>
      <c r="AA149" s="94"/>
      <c r="AB149" s="54" t="s">
        <v>110</v>
      </c>
      <c r="AC149" s="94" t="s">
        <v>111</v>
      </c>
      <c r="AH149" s="94"/>
      <c r="AI149" s="94"/>
      <c r="AJ149" s="56"/>
      <c r="AK149" s="56"/>
      <c r="AL149" s="56"/>
      <c r="AM149" s="55"/>
    </row>
    <row r="150" spans="1:39" x14ac:dyDescent="0.3">
      <c r="B150" s="94" t="str">
        <f t="shared" si="10"/>
        <v>20   Fondi e accantonamenti</v>
      </c>
      <c r="AA150" s="94"/>
      <c r="AB150" s="54" t="s">
        <v>112</v>
      </c>
      <c r="AC150" s="94" t="s">
        <v>113</v>
      </c>
      <c r="AH150" s="94"/>
      <c r="AI150" s="94"/>
      <c r="AJ150" s="56"/>
      <c r="AK150" s="56"/>
      <c r="AL150" s="56"/>
      <c r="AM150" s="55"/>
    </row>
    <row r="151" spans="1:39" x14ac:dyDescent="0.3">
      <c r="B151" s="94" t="str">
        <f t="shared" si="10"/>
        <v>50   Debito pubblico</v>
      </c>
      <c r="AA151" s="94"/>
      <c r="AB151" s="54" t="s">
        <v>114</v>
      </c>
      <c r="AC151" s="94" t="s">
        <v>115</v>
      </c>
      <c r="AH151" s="94"/>
      <c r="AI151" s="94"/>
      <c r="AJ151" s="56"/>
      <c r="AK151" s="56"/>
      <c r="AL151" s="56"/>
      <c r="AM151" s="55"/>
    </row>
    <row r="152" spans="1:39" x14ac:dyDescent="0.3">
      <c r="B152" s="94" t="str">
        <f t="shared" si="10"/>
        <v>60   Anticipazioni finanziarie</v>
      </c>
      <c r="AA152" s="94"/>
      <c r="AB152" s="54" t="s">
        <v>116</v>
      </c>
      <c r="AC152" s="94" t="s">
        <v>117</v>
      </c>
      <c r="AH152" s="94"/>
      <c r="AI152" s="94"/>
      <c r="AJ152" s="56"/>
      <c r="AK152" s="56"/>
      <c r="AL152" s="56"/>
      <c r="AM152" s="55"/>
    </row>
    <row r="153" spans="1:39" ht="15" customHeight="1" x14ac:dyDescent="0.3">
      <c r="B153" s="94" t="str">
        <f t="shared" si="10"/>
        <v>99  Servizi per conto terzi</v>
      </c>
      <c r="AA153" s="94"/>
      <c r="AB153" s="54" t="s">
        <v>118</v>
      </c>
      <c r="AC153" s="94" t="s">
        <v>119</v>
      </c>
      <c r="AH153" s="94"/>
      <c r="AI153" s="94"/>
      <c r="AJ153" s="94"/>
      <c r="AK153" s="94"/>
      <c r="AL153" s="94"/>
      <c r="AM153" s="94"/>
    </row>
    <row r="154" spans="1:39" ht="15" customHeight="1" x14ac:dyDescent="0.3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AA154" s="94"/>
      <c r="AB154" s="54"/>
      <c r="AH154" s="94"/>
      <c r="AI154" s="94"/>
      <c r="AJ154" s="57"/>
      <c r="AK154" s="57"/>
      <c r="AL154" s="57"/>
      <c r="AM154" s="57"/>
    </row>
    <row r="155" spans="1:39" s="56" customFormat="1" x14ac:dyDescent="0.3">
      <c r="A155" s="94"/>
      <c r="B155" s="168" t="s">
        <v>120</v>
      </c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54"/>
      <c r="AC155" s="94"/>
      <c r="AD155" s="94"/>
      <c r="AE155" s="94"/>
      <c r="AF155" s="94"/>
      <c r="AG155" s="94"/>
      <c r="AH155" s="94"/>
      <c r="AI155" s="94"/>
    </row>
    <row r="156" spans="1:39" s="56" customFormat="1" x14ac:dyDescent="0.3">
      <c r="A156" s="94"/>
      <c r="B156" s="94" t="str">
        <f t="shared" ref="B156:B218" si="11">CONCATENATE(AB156,"",AC156)</f>
        <v>0.1   Organi istituzionali</v>
      </c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54" t="s">
        <v>121</v>
      </c>
      <c r="AC156" s="94" t="s">
        <v>122</v>
      </c>
      <c r="AD156" s="94"/>
      <c r="AE156" s="94"/>
      <c r="AF156" s="94"/>
      <c r="AG156" s="94"/>
      <c r="AH156" s="94"/>
      <c r="AI156" s="94"/>
    </row>
    <row r="157" spans="1:39" s="56" customFormat="1" x14ac:dyDescent="0.3">
      <c r="A157" s="94"/>
      <c r="B157" s="94" t="str">
        <f t="shared" si="11"/>
        <v>0.2   Segreteria generale</v>
      </c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54" t="s">
        <v>123</v>
      </c>
      <c r="AC157" s="94" t="s">
        <v>124</v>
      </c>
      <c r="AD157" s="94"/>
      <c r="AE157" s="94"/>
      <c r="AF157" s="94"/>
      <c r="AG157" s="94"/>
      <c r="AH157" s="94"/>
      <c r="AI157" s="94"/>
    </row>
    <row r="158" spans="1:39" s="56" customFormat="1" x14ac:dyDescent="0.3">
      <c r="A158" s="94"/>
      <c r="B158" s="94" t="str">
        <f t="shared" si="11"/>
        <v>0.3 Gestione economica, finanziaria, programmazione e provveditorato</v>
      </c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54" t="s">
        <v>78</v>
      </c>
      <c r="AC158" s="94" t="s">
        <v>125</v>
      </c>
      <c r="AD158" s="94"/>
      <c r="AE158" s="94"/>
      <c r="AF158" s="94"/>
      <c r="AG158" s="94"/>
      <c r="AH158" s="94"/>
      <c r="AI158" s="94"/>
    </row>
    <row r="159" spans="1:39" s="56" customFormat="1" x14ac:dyDescent="0.3">
      <c r="A159" s="94"/>
      <c r="B159" s="94" t="str">
        <f t="shared" si="11"/>
        <v>0.4 Gestione delle entrate tributarie e servizi fiscal</v>
      </c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54" t="s">
        <v>80</v>
      </c>
      <c r="AC159" s="94" t="s">
        <v>126</v>
      </c>
      <c r="AD159" s="94"/>
      <c r="AE159" s="94"/>
      <c r="AF159" s="94"/>
      <c r="AG159" s="94"/>
      <c r="AH159" s="94"/>
      <c r="AI159" s="94"/>
    </row>
    <row r="160" spans="1:39" s="56" customFormat="1" x14ac:dyDescent="0.3">
      <c r="A160" s="94"/>
      <c r="B160" s="94" t="str">
        <f t="shared" si="11"/>
        <v>0.5 Gestione dei beni demaniali e patrimo</v>
      </c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54" t="s">
        <v>82</v>
      </c>
      <c r="AC160" s="94" t="s">
        <v>127</v>
      </c>
      <c r="AD160" s="94"/>
      <c r="AE160" s="94"/>
      <c r="AF160" s="94"/>
      <c r="AG160" s="94"/>
      <c r="AH160" s="94"/>
      <c r="AI160" s="94"/>
    </row>
    <row r="161" spans="1:35" s="56" customFormat="1" x14ac:dyDescent="0.3">
      <c r="A161" s="94"/>
      <c r="B161" s="94" t="str">
        <f t="shared" si="11"/>
        <v>0.6 Ufficio tecnico</v>
      </c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54" t="s">
        <v>84</v>
      </c>
      <c r="AC161" s="94" t="s">
        <v>128</v>
      </c>
      <c r="AD161" s="94"/>
      <c r="AE161" s="94"/>
      <c r="AF161" s="94"/>
      <c r="AG161" s="94"/>
      <c r="AH161" s="94"/>
      <c r="AI161" s="94"/>
    </row>
    <row r="162" spans="1:35" s="56" customFormat="1" x14ac:dyDescent="0.3">
      <c r="A162" s="94"/>
      <c r="B162" s="94" t="str">
        <f t="shared" si="11"/>
        <v>0.7  Elezioni e consultazioni popolari - Anagrafe e stato civile</v>
      </c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54" t="s">
        <v>129</v>
      </c>
      <c r="AC162" s="94" t="s">
        <v>130</v>
      </c>
      <c r="AD162" s="94"/>
      <c r="AE162" s="94"/>
      <c r="AF162" s="94"/>
      <c r="AG162" s="94"/>
      <c r="AH162" s="94"/>
      <c r="AI162" s="94"/>
    </row>
    <row r="163" spans="1:35" s="56" customFormat="1" x14ac:dyDescent="0.3">
      <c r="A163" s="94"/>
      <c r="B163" s="94" t="str">
        <f t="shared" si="11"/>
        <v>0.8 Statistica e sistemi informativi</v>
      </c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54" t="s">
        <v>88</v>
      </c>
      <c r="AC163" s="94" t="s">
        <v>131</v>
      </c>
      <c r="AD163" s="94"/>
      <c r="AE163" s="94"/>
      <c r="AF163" s="94"/>
      <c r="AG163" s="94"/>
      <c r="AH163" s="94"/>
      <c r="AI163" s="94"/>
    </row>
    <row r="164" spans="1:35" s="56" customFormat="1" x14ac:dyDescent="0.3">
      <c r="A164" s="94"/>
      <c r="B164" s="94" t="str">
        <f t="shared" si="11"/>
        <v>0.9 Assistenza tecnico-amministrativa agli enti locali</v>
      </c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54" t="s">
        <v>132</v>
      </c>
      <c r="AC164" s="94" t="s">
        <v>133</v>
      </c>
      <c r="AD164" s="94"/>
      <c r="AE164" s="94"/>
      <c r="AF164" s="94"/>
      <c r="AG164" s="94"/>
      <c r="AH164" s="94"/>
      <c r="AI164" s="94"/>
    </row>
    <row r="165" spans="1:35" s="56" customFormat="1" x14ac:dyDescent="0.3">
      <c r="A165" s="94"/>
      <c r="B165" s="94" t="str">
        <f t="shared" si="11"/>
        <v>10 Risorse umane</v>
      </c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54" t="s">
        <v>134</v>
      </c>
      <c r="AC165" s="94" t="s">
        <v>135</v>
      </c>
      <c r="AD165" s="94"/>
      <c r="AE165" s="94"/>
      <c r="AF165" s="94"/>
      <c r="AG165" s="94"/>
      <c r="AH165" s="94"/>
      <c r="AI165" s="94"/>
    </row>
    <row r="166" spans="1:35" s="56" customFormat="1" x14ac:dyDescent="0.3">
      <c r="A166" s="94"/>
      <c r="B166" s="94" t="str">
        <f t="shared" si="11"/>
        <v>11 Altri servizi generali</v>
      </c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54" t="s">
        <v>136</v>
      </c>
      <c r="AC166" s="94" t="s">
        <v>137</v>
      </c>
      <c r="AD166" s="94"/>
      <c r="AE166" s="94"/>
      <c r="AF166" s="94"/>
      <c r="AG166" s="94"/>
      <c r="AH166" s="94"/>
      <c r="AI166" s="94"/>
    </row>
    <row r="167" spans="1:35" s="56" customFormat="1" x14ac:dyDescent="0.3">
      <c r="A167" s="94"/>
      <c r="B167" s="94" t="str">
        <f t="shared" si="11"/>
        <v>0.1  Uffici giudiziari</v>
      </c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54" t="s">
        <v>138</v>
      </c>
      <c r="AC167" s="94" t="s">
        <v>139</v>
      </c>
      <c r="AD167" s="94"/>
      <c r="AE167" s="94"/>
      <c r="AF167" s="94"/>
      <c r="AG167" s="94"/>
      <c r="AH167" s="94"/>
      <c r="AI167" s="94"/>
    </row>
    <row r="168" spans="1:35" s="56" customFormat="1" x14ac:dyDescent="0.3">
      <c r="A168" s="94"/>
      <c r="B168" s="94" t="str">
        <f t="shared" si="11"/>
        <v>0.2 Casa circondariale e altri servizi</v>
      </c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54" t="s">
        <v>76</v>
      </c>
      <c r="AC168" s="94" t="s">
        <v>140</v>
      </c>
      <c r="AD168" s="94"/>
      <c r="AE168" s="94"/>
      <c r="AF168" s="94"/>
      <c r="AG168" s="94"/>
      <c r="AH168" s="94"/>
      <c r="AI168" s="94"/>
    </row>
    <row r="169" spans="1:35" s="56" customFormat="1" x14ac:dyDescent="0.3">
      <c r="A169" s="94"/>
      <c r="B169" s="94" t="str">
        <f t="shared" si="11"/>
        <v>0.1 Polizia locale e amministrativa</v>
      </c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54" t="s">
        <v>74</v>
      </c>
      <c r="AC169" s="94" t="s">
        <v>141</v>
      </c>
      <c r="AD169" s="94"/>
      <c r="AE169" s="94"/>
      <c r="AF169" s="94"/>
      <c r="AG169" s="94"/>
      <c r="AH169" s="94"/>
      <c r="AI169" s="94"/>
    </row>
    <row r="170" spans="1:35" s="56" customFormat="1" x14ac:dyDescent="0.3">
      <c r="A170" s="94"/>
      <c r="B170" s="94" t="str">
        <f t="shared" si="11"/>
        <v>0.2 Sistema integrato di sicurezza urbana</v>
      </c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54" t="s">
        <v>76</v>
      </c>
      <c r="AC170" s="94" t="s">
        <v>142</v>
      </c>
      <c r="AD170" s="94"/>
      <c r="AE170" s="94"/>
      <c r="AF170" s="94"/>
      <c r="AG170" s="94"/>
      <c r="AH170" s="94"/>
      <c r="AI170" s="94"/>
    </row>
    <row r="171" spans="1:35" s="56" customFormat="1" x14ac:dyDescent="0.3">
      <c r="A171" s="94"/>
      <c r="B171" s="94" t="str">
        <f t="shared" si="11"/>
        <v>0.1 Istruzione prescolastica</v>
      </c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54" t="s">
        <v>74</v>
      </c>
      <c r="AC171" s="94" t="s">
        <v>143</v>
      </c>
      <c r="AD171" s="94"/>
      <c r="AE171" s="94"/>
      <c r="AF171" s="94"/>
      <c r="AG171" s="94"/>
      <c r="AH171" s="94"/>
      <c r="AI171" s="94"/>
    </row>
    <row r="172" spans="1:35" s="56" customFormat="1" x14ac:dyDescent="0.3">
      <c r="A172" s="94"/>
      <c r="B172" s="94" t="str">
        <f t="shared" si="11"/>
        <v>0.2 Altri ordini di istruzione non universitaria</v>
      </c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54" t="s">
        <v>76</v>
      </c>
      <c r="AC172" s="94" t="s">
        <v>144</v>
      </c>
      <c r="AD172" s="94"/>
      <c r="AE172" s="94"/>
      <c r="AF172" s="94"/>
      <c r="AG172" s="94"/>
      <c r="AH172" s="94"/>
      <c r="AI172" s="94"/>
    </row>
    <row r="173" spans="1:35" s="56" customFormat="1" x14ac:dyDescent="0.3">
      <c r="A173" s="94"/>
      <c r="B173" s="94" t="str">
        <f t="shared" si="11"/>
        <v>0.4 Istruzione universitaria</v>
      </c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54" t="s">
        <v>80</v>
      </c>
      <c r="AC173" s="94" t="s">
        <v>145</v>
      </c>
      <c r="AD173" s="94"/>
      <c r="AE173" s="94"/>
      <c r="AF173" s="94"/>
      <c r="AG173" s="94"/>
      <c r="AH173" s="94"/>
      <c r="AI173" s="94"/>
    </row>
    <row r="174" spans="1:35" s="56" customFormat="1" x14ac:dyDescent="0.3">
      <c r="A174" s="94"/>
      <c r="B174" s="94" t="str">
        <f t="shared" si="11"/>
        <v>0.5 Istruzione tecnica superiore</v>
      </c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54" t="s">
        <v>82</v>
      </c>
      <c r="AC174" s="94" t="s">
        <v>146</v>
      </c>
      <c r="AD174" s="94"/>
      <c r="AE174" s="94"/>
      <c r="AF174" s="94"/>
      <c r="AG174" s="94"/>
      <c r="AH174" s="94"/>
      <c r="AI174" s="94"/>
    </row>
    <row r="175" spans="1:35" s="56" customFormat="1" x14ac:dyDescent="0.3">
      <c r="A175" s="94"/>
      <c r="B175" s="94" t="str">
        <f t="shared" si="11"/>
        <v>0.6 Servizi ausiliari all’istruzione</v>
      </c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54" t="s">
        <v>84</v>
      </c>
      <c r="AC175" s="94" t="s">
        <v>147</v>
      </c>
      <c r="AD175" s="94"/>
      <c r="AE175" s="94"/>
      <c r="AF175" s="94"/>
      <c r="AG175" s="94"/>
      <c r="AH175" s="94"/>
      <c r="AI175" s="94"/>
    </row>
    <row r="176" spans="1:35" s="56" customFormat="1" x14ac:dyDescent="0.3">
      <c r="A176" s="94"/>
      <c r="B176" s="94" t="str">
        <f t="shared" si="11"/>
        <v>0.7  Diritto allo studio</v>
      </c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54" t="s">
        <v>129</v>
      </c>
      <c r="AC176" s="94" t="s">
        <v>148</v>
      </c>
      <c r="AD176" s="94"/>
      <c r="AE176" s="94"/>
      <c r="AF176" s="94"/>
      <c r="AG176" s="94"/>
      <c r="AH176" s="94"/>
      <c r="AI176" s="94"/>
    </row>
    <row r="177" spans="1:35" s="56" customFormat="1" x14ac:dyDescent="0.3">
      <c r="A177" s="94"/>
      <c r="B177" s="94" t="str">
        <f t="shared" si="11"/>
        <v>0.1 Valorizzazione dei beni di interesse storico</v>
      </c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54" t="s">
        <v>74</v>
      </c>
      <c r="AC177" s="94" t="s">
        <v>149</v>
      </c>
      <c r="AD177" s="94"/>
      <c r="AE177" s="94"/>
      <c r="AF177" s="94"/>
      <c r="AG177" s="94"/>
      <c r="AH177" s="94"/>
      <c r="AI177" s="94"/>
    </row>
    <row r="178" spans="1:35" s="56" customFormat="1" x14ac:dyDescent="0.3">
      <c r="A178" s="94"/>
      <c r="B178" s="94" t="str">
        <f t="shared" si="11"/>
        <v>0.2 Attività culturali e interventi diversi nel settore culturale</v>
      </c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54" t="s">
        <v>76</v>
      </c>
      <c r="AC178" s="94" t="s">
        <v>150</v>
      </c>
      <c r="AD178" s="94"/>
      <c r="AE178" s="94"/>
      <c r="AF178" s="94"/>
      <c r="AG178" s="94"/>
      <c r="AH178" s="94"/>
      <c r="AI178" s="94"/>
    </row>
    <row r="179" spans="1:35" s="56" customFormat="1" x14ac:dyDescent="0.3">
      <c r="A179" s="94"/>
      <c r="B179" s="94" t="str">
        <f t="shared" si="11"/>
        <v>0.1 Sport e tempo libero</v>
      </c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54" t="s">
        <v>74</v>
      </c>
      <c r="AC179" s="94" t="s">
        <v>151</v>
      </c>
      <c r="AD179" s="94"/>
      <c r="AE179" s="94"/>
      <c r="AF179" s="94"/>
      <c r="AG179" s="94"/>
      <c r="AH179" s="94"/>
      <c r="AI179" s="94"/>
    </row>
    <row r="180" spans="1:35" s="56" customFormat="1" x14ac:dyDescent="0.3">
      <c r="A180" s="94"/>
      <c r="B180" s="94" t="str">
        <f t="shared" si="11"/>
        <v>0.2 Giovani</v>
      </c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54" t="s">
        <v>76</v>
      </c>
      <c r="AC180" s="94" t="s">
        <v>152</v>
      </c>
      <c r="AD180" s="94"/>
      <c r="AE180" s="94"/>
      <c r="AF180" s="94"/>
      <c r="AG180" s="94"/>
      <c r="AH180" s="94"/>
      <c r="AI180" s="94"/>
    </row>
    <row r="181" spans="1:35" s="56" customFormat="1" x14ac:dyDescent="0.3">
      <c r="A181" s="94"/>
      <c r="B181" s="94" t="str">
        <f t="shared" si="11"/>
        <v>0.1 Sviluppo e valorizzazione del turismo</v>
      </c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54" t="s">
        <v>74</v>
      </c>
      <c r="AC181" s="94" t="s">
        <v>153</v>
      </c>
      <c r="AD181" s="94"/>
      <c r="AE181" s="94"/>
      <c r="AF181" s="94"/>
      <c r="AG181" s="94"/>
      <c r="AH181" s="94"/>
      <c r="AI181" s="94"/>
    </row>
    <row r="182" spans="1:35" s="56" customFormat="1" x14ac:dyDescent="0.3">
      <c r="A182" s="94"/>
      <c r="B182" s="94" t="str">
        <f t="shared" si="11"/>
        <v>0.1  Urbanistica e assetto del territorio</v>
      </c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54" t="s">
        <v>138</v>
      </c>
      <c r="AC182" s="94" t="s">
        <v>154</v>
      </c>
      <c r="AD182" s="94"/>
      <c r="AE182" s="94"/>
      <c r="AF182" s="94"/>
      <c r="AG182" s="94"/>
      <c r="AH182" s="94"/>
      <c r="AI182" s="94"/>
    </row>
    <row r="183" spans="1:35" s="56" customFormat="1" x14ac:dyDescent="0.3">
      <c r="A183" s="94"/>
      <c r="B183" s="94" t="str">
        <f t="shared" si="11"/>
        <v>0.2 Edilizia residenziale pubblica e locale e piani di edilizia economico-popolare</v>
      </c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  <c r="AA183" s="94"/>
      <c r="AB183" s="54" t="s">
        <v>76</v>
      </c>
      <c r="AC183" s="94" t="s">
        <v>155</v>
      </c>
      <c r="AD183" s="94"/>
      <c r="AE183" s="94"/>
      <c r="AF183" s="94"/>
      <c r="AG183" s="94"/>
      <c r="AH183" s="94"/>
      <c r="AI183" s="94"/>
    </row>
    <row r="184" spans="1:35" s="56" customFormat="1" x14ac:dyDescent="0.3">
      <c r="A184" s="94"/>
      <c r="B184" s="94" t="str">
        <f t="shared" si="11"/>
        <v>0.1 Difesa del suolo</v>
      </c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54" t="s">
        <v>74</v>
      </c>
      <c r="AC184" s="94" t="s">
        <v>156</v>
      </c>
      <c r="AD184" s="94"/>
      <c r="AE184" s="94"/>
      <c r="AF184" s="94"/>
      <c r="AG184" s="94"/>
      <c r="AH184" s="94"/>
      <c r="AI184" s="94"/>
    </row>
    <row r="185" spans="1:35" s="56" customFormat="1" x14ac:dyDescent="0.3">
      <c r="A185" s="94"/>
      <c r="B185" s="94" t="str">
        <f t="shared" si="11"/>
        <v>0.2 Tutela, valorizzazione e recupero ambientale</v>
      </c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54" t="s">
        <v>76</v>
      </c>
      <c r="AC185" s="94" t="s">
        <v>157</v>
      </c>
      <c r="AD185" s="94"/>
      <c r="AE185" s="94"/>
      <c r="AF185" s="94"/>
      <c r="AG185" s="94"/>
      <c r="AH185" s="94"/>
      <c r="AI185" s="94"/>
    </row>
    <row r="186" spans="1:35" s="56" customFormat="1" x14ac:dyDescent="0.3">
      <c r="A186" s="94"/>
      <c r="B186" s="94" t="str">
        <f t="shared" si="11"/>
        <v>0.3 Rifiuti</v>
      </c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54" t="s">
        <v>78</v>
      </c>
      <c r="AC186" s="94" t="s">
        <v>158</v>
      </c>
      <c r="AD186" s="94"/>
      <c r="AE186" s="94"/>
      <c r="AF186" s="94"/>
      <c r="AG186" s="94"/>
      <c r="AH186" s="94"/>
      <c r="AI186" s="94"/>
    </row>
    <row r="187" spans="1:35" s="56" customFormat="1" x14ac:dyDescent="0.3">
      <c r="A187" s="94"/>
      <c r="B187" s="94" t="str">
        <f t="shared" si="11"/>
        <v>0.4 Servizio idrico integrato</v>
      </c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54" t="s">
        <v>80</v>
      </c>
      <c r="AC187" s="94" t="s">
        <v>159</v>
      </c>
      <c r="AD187" s="94"/>
      <c r="AE187" s="94"/>
      <c r="AF187" s="94"/>
      <c r="AG187" s="94"/>
      <c r="AH187" s="94"/>
      <c r="AI187" s="94"/>
    </row>
    <row r="188" spans="1:35" s="56" customFormat="1" x14ac:dyDescent="0.3">
      <c r="A188" s="94"/>
      <c r="B188" s="94" t="str">
        <f t="shared" si="11"/>
        <v>0.5 Aree protette, parchi naturali, protezione naturalistica e forestazione</v>
      </c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54" t="s">
        <v>82</v>
      </c>
      <c r="AC188" s="94" t="s">
        <v>160</v>
      </c>
      <c r="AD188" s="94"/>
      <c r="AE188" s="94"/>
      <c r="AF188" s="94"/>
      <c r="AG188" s="94"/>
      <c r="AH188" s="94"/>
      <c r="AI188" s="94"/>
    </row>
    <row r="189" spans="1:35" s="56" customFormat="1" x14ac:dyDescent="0.3">
      <c r="A189" s="94"/>
      <c r="B189" s="94" t="str">
        <f t="shared" si="11"/>
        <v>0.6 Tutela e valorizzazione delle risorse idriche</v>
      </c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  <c r="AA189" s="94"/>
      <c r="AB189" s="54" t="s">
        <v>84</v>
      </c>
      <c r="AC189" s="94" t="s">
        <v>161</v>
      </c>
      <c r="AD189" s="94"/>
      <c r="AE189" s="94"/>
      <c r="AF189" s="94"/>
      <c r="AG189" s="94"/>
      <c r="AH189" s="94"/>
      <c r="AI189" s="94"/>
    </row>
    <row r="190" spans="1:35" s="56" customFormat="1" x14ac:dyDescent="0.3">
      <c r="A190" s="94"/>
      <c r="B190" s="94" t="str">
        <f t="shared" si="11"/>
        <v>0.7 Sviluppo sostenibile territorio montano piccoli Comuni</v>
      </c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54" t="s">
        <v>86</v>
      </c>
      <c r="AC190" s="94" t="s">
        <v>162</v>
      </c>
      <c r="AD190" s="94"/>
      <c r="AE190" s="94"/>
      <c r="AF190" s="94"/>
      <c r="AG190" s="94"/>
      <c r="AH190" s="94"/>
      <c r="AI190" s="94"/>
    </row>
    <row r="191" spans="1:35" s="56" customFormat="1" x14ac:dyDescent="0.3">
      <c r="A191" s="94"/>
      <c r="B191" s="94" t="str">
        <f t="shared" si="11"/>
        <v>0.8 Qualità dell'aria e riduzione dell'inquinamento</v>
      </c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/>
      <c r="AB191" s="54" t="s">
        <v>88</v>
      </c>
      <c r="AC191" s="94" t="s">
        <v>163</v>
      </c>
      <c r="AD191" s="94"/>
      <c r="AE191" s="94"/>
      <c r="AF191" s="94"/>
      <c r="AG191" s="94"/>
      <c r="AH191" s="94"/>
      <c r="AI191" s="94"/>
    </row>
    <row r="192" spans="1:35" s="56" customFormat="1" x14ac:dyDescent="0.3">
      <c r="A192" s="94"/>
      <c r="B192" s="94" t="str">
        <f t="shared" si="11"/>
        <v>0.1 Trasporto ferroviario</v>
      </c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54" t="s">
        <v>74</v>
      </c>
      <c r="AC192" s="94" t="s">
        <v>164</v>
      </c>
      <c r="AD192" s="94"/>
      <c r="AE192" s="94"/>
      <c r="AF192" s="94"/>
      <c r="AG192" s="94"/>
      <c r="AH192" s="94"/>
      <c r="AI192" s="94"/>
    </row>
    <row r="193" spans="1:35" s="56" customFormat="1" x14ac:dyDescent="0.3">
      <c r="A193" s="94"/>
      <c r="B193" s="94" t="str">
        <f t="shared" si="11"/>
        <v>0.2 Trasporto pubblico locale</v>
      </c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54" t="s">
        <v>76</v>
      </c>
      <c r="AC193" s="94" t="s">
        <v>165</v>
      </c>
      <c r="AD193" s="94"/>
      <c r="AE193" s="94"/>
      <c r="AF193" s="94"/>
      <c r="AG193" s="94"/>
      <c r="AH193" s="94"/>
      <c r="AI193" s="94"/>
    </row>
    <row r="194" spans="1:35" s="56" customFormat="1" x14ac:dyDescent="0.3">
      <c r="A194" s="94"/>
      <c r="B194" s="94" t="str">
        <f t="shared" si="11"/>
        <v>0.3 Trasporto per vie d'acqua</v>
      </c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  <c r="AB194" s="54" t="s">
        <v>78</v>
      </c>
      <c r="AC194" s="94" t="s">
        <v>166</v>
      </c>
      <c r="AD194" s="94"/>
      <c r="AE194" s="94"/>
      <c r="AF194" s="94"/>
      <c r="AG194" s="94"/>
      <c r="AH194" s="94"/>
      <c r="AI194" s="94"/>
    </row>
    <row r="195" spans="1:35" s="56" customFormat="1" x14ac:dyDescent="0.3">
      <c r="A195" s="94"/>
      <c r="B195" s="94" t="str">
        <f t="shared" si="11"/>
        <v>0.4 Altre modalità di trasporto</v>
      </c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54" t="s">
        <v>80</v>
      </c>
      <c r="AC195" s="94" t="s">
        <v>167</v>
      </c>
      <c r="AD195" s="94"/>
      <c r="AE195" s="94"/>
      <c r="AF195" s="94"/>
      <c r="AG195" s="94"/>
      <c r="AH195" s="94"/>
      <c r="AI195" s="94"/>
    </row>
    <row r="196" spans="1:35" s="56" customFormat="1" x14ac:dyDescent="0.3">
      <c r="A196" s="94"/>
      <c r="B196" s="94" t="str">
        <f t="shared" si="11"/>
        <v>0.5  Viabilità e infrastrutture stradali</v>
      </c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  <c r="AA196" s="94"/>
      <c r="AB196" s="54" t="s">
        <v>168</v>
      </c>
      <c r="AC196" s="94" t="s">
        <v>169</v>
      </c>
      <c r="AD196" s="94"/>
      <c r="AE196" s="94"/>
      <c r="AF196" s="94"/>
      <c r="AG196" s="94"/>
      <c r="AH196" s="94"/>
      <c r="AI196" s="94"/>
    </row>
    <row r="197" spans="1:35" s="56" customFormat="1" x14ac:dyDescent="0.3">
      <c r="A197" s="94"/>
      <c r="B197" s="94" t="str">
        <f t="shared" si="11"/>
        <v>0.1  Sistema di protezione civile</v>
      </c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54" t="s">
        <v>138</v>
      </c>
      <c r="AC197" s="94" t="s">
        <v>170</v>
      </c>
      <c r="AD197" s="94"/>
      <c r="AE197" s="94"/>
      <c r="AF197" s="94"/>
      <c r="AG197" s="94"/>
      <c r="AH197" s="94"/>
      <c r="AI197" s="94"/>
    </row>
    <row r="198" spans="1:35" s="56" customFormat="1" x14ac:dyDescent="0.3">
      <c r="A198" s="94"/>
      <c r="B198" s="94" t="str">
        <f t="shared" si="11"/>
        <v>0.2   Interventi a seguito di calamità naturali</v>
      </c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  <c r="AA198" s="94"/>
      <c r="AB198" s="54" t="s">
        <v>123</v>
      </c>
      <c r="AC198" s="94" t="s">
        <v>171</v>
      </c>
      <c r="AD198" s="94"/>
      <c r="AE198" s="94"/>
      <c r="AF198" s="94"/>
      <c r="AG198" s="94"/>
      <c r="AH198" s="94"/>
      <c r="AI198" s="94"/>
    </row>
    <row r="199" spans="1:35" s="56" customFormat="1" x14ac:dyDescent="0.3">
      <c r="A199" s="94"/>
      <c r="B199" s="94" t="str">
        <f t="shared" si="11"/>
        <v>0.1   Interventi per l'infanzia e i minori e per asili nido</v>
      </c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  <c r="AA199" s="94"/>
      <c r="AB199" s="54" t="s">
        <v>121</v>
      </c>
      <c r="AC199" s="94" t="s">
        <v>172</v>
      </c>
      <c r="AD199" s="94"/>
      <c r="AE199" s="94"/>
      <c r="AF199" s="94"/>
      <c r="AG199" s="94"/>
      <c r="AH199" s="94"/>
      <c r="AI199" s="94"/>
    </row>
    <row r="200" spans="1:35" s="56" customFormat="1" x14ac:dyDescent="0.3">
      <c r="A200" s="94"/>
      <c r="B200" s="94" t="str">
        <f t="shared" si="11"/>
        <v>0.2  Interventi per la disabilità</v>
      </c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54" t="s">
        <v>173</v>
      </c>
      <c r="AC200" s="94" t="s">
        <v>174</v>
      </c>
      <c r="AD200" s="94"/>
      <c r="AE200" s="94"/>
      <c r="AF200" s="94"/>
      <c r="AG200" s="94"/>
      <c r="AH200" s="94"/>
      <c r="AI200" s="94"/>
    </row>
    <row r="201" spans="1:35" s="56" customFormat="1" x14ac:dyDescent="0.3">
      <c r="A201" s="94"/>
      <c r="B201" s="94" t="str">
        <f t="shared" si="11"/>
        <v>0.3  Interventi per gli anziani</v>
      </c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54" t="s">
        <v>175</v>
      </c>
      <c r="AC201" s="94" t="s">
        <v>176</v>
      </c>
      <c r="AD201" s="94"/>
      <c r="AE201" s="94"/>
      <c r="AF201" s="94"/>
      <c r="AG201" s="94"/>
      <c r="AH201" s="94"/>
      <c r="AI201" s="94"/>
    </row>
    <row r="202" spans="1:35" s="56" customFormat="1" x14ac:dyDescent="0.3">
      <c r="A202" s="94"/>
      <c r="B202" s="94" t="str">
        <f t="shared" si="11"/>
        <v>0.4  Interventi per soggetti a rischio di esclusione sociale</v>
      </c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54" t="s">
        <v>177</v>
      </c>
      <c r="AC202" s="94" t="s">
        <v>178</v>
      </c>
      <c r="AD202" s="94"/>
      <c r="AE202" s="94"/>
      <c r="AF202" s="94"/>
      <c r="AG202" s="94"/>
      <c r="AH202" s="94"/>
      <c r="AI202" s="94"/>
    </row>
    <row r="203" spans="1:35" s="56" customFormat="1" x14ac:dyDescent="0.3">
      <c r="A203" s="94"/>
      <c r="B203" s="94" t="str">
        <f t="shared" si="11"/>
        <v>0.5 Interventi per le famiglie</v>
      </c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54" t="s">
        <v>82</v>
      </c>
      <c r="AC203" s="94" t="s">
        <v>179</v>
      </c>
      <c r="AD203" s="94"/>
      <c r="AE203" s="94"/>
      <c r="AF203" s="94"/>
      <c r="AG203" s="94"/>
      <c r="AH203" s="94"/>
      <c r="AI203" s="94"/>
    </row>
    <row r="204" spans="1:35" s="56" customFormat="1" x14ac:dyDescent="0.3">
      <c r="A204" s="94"/>
      <c r="B204" s="94" t="str">
        <f t="shared" si="11"/>
        <v>0.6 Interventi per il diritto alla casa</v>
      </c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54" t="s">
        <v>84</v>
      </c>
      <c r="AC204" s="94" t="s">
        <v>180</v>
      </c>
      <c r="AD204" s="94"/>
      <c r="AE204" s="94"/>
      <c r="AF204" s="94"/>
      <c r="AG204" s="94"/>
      <c r="AH204" s="94"/>
      <c r="AI204" s="94"/>
    </row>
    <row r="205" spans="1:35" s="56" customFormat="1" x14ac:dyDescent="0.3">
      <c r="A205" s="94"/>
      <c r="B205" s="94" t="str">
        <f t="shared" si="11"/>
        <v>0.7 Programmazione e governo della rete dei servizi sociosanitari e sociali</v>
      </c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54" t="s">
        <v>86</v>
      </c>
      <c r="AC205" s="94" t="s">
        <v>181</v>
      </c>
      <c r="AD205" s="94"/>
      <c r="AE205" s="94"/>
      <c r="AF205" s="94"/>
      <c r="AG205" s="94"/>
      <c r="AH205" s="94"/>
      <c r="AI205" s="94"/>
    </row>
    <row r="206" spans="1:35" s="56" customFormat="1" x14ac:dyDescent="0.3">
      <c r="A206" s="94"/>
      <c r="B206" s="94" t="str">
        <f t="shared" si="11"/>
        <v>0.8 Cooperazione e associazionismo</v>
      </c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54" t="s">
        <v>88</v>
      </c>
      <c r="AC206" s="94" t="s">
        <v>182</v>
      </c>
      <c r="AD206" s="94"/>
      <c r="AE206" s="94"/>
      <c r="AF206" s="94"/>
      <c r="AG206" s="94"/>
      <c r="AH206" s="94"/>
      <c r="AI206" s="94"/>
    </row>
    <row r="207" spans="1:35" s="56" customFormat="1" x14ac:dyDescent="0.3">
      <c r="A207" s="94"/>
      <c r="B207" s="94" t="str">
        <f t="shared" si="11"/>
        <v>0.9 Servizio necroscopico e cimiteriale</v>
      </c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54" t="s">
        <v>132</v>
      </c>
      <c r="AC207" s="94" t="s">
        <v>183</v>
      </c>
      <c r="AD207" s="94"/>
      <c r="AE207" s="94"/>
      <c r="AF207" s="94"/>
      <c r="AG207" s="94"/>
      <c r="AH207" s="94"/>
      <c r="AI207" s="94"/>
    </row>
    <row r="208" spans="1:35" s="56" customFormat="1" x14ac:dyDescent="0.3">
      <c r="A208" s="94"/>
      <c r="B208" s="94" t="str">
        <f t="shared" si="11"/>
        <v>0.1 Industria, PMI e Artigianato</v>
      </c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54" t="s">
        <v>74</v>
      </c>
      <c r="AC208" s="94" t="s">
        <v>184</v>
      </c>
      <c r="AD208" s="94"/>
      <c r="AE208" s="94"/>
      <c r="AF208" s="94"/>
      <c r="AG208" s="94"/>
      <c r="AH208" s="94"/>
      <c r="AI208" s="94"/>
    </row>
    <row r="209" spans="1:35" s="56" customFormat="1" x14ac:dyDescent="0.3">
      <c r="A209" s="94"/>
      <c r="B209" s="94" t="str">
        <f t="shared" si="11"/>
        <v>0.2 Commercio - reti distributive - tutela dei consumatori</v>
      </c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54" t="s">
        <v>76</v>
      </c>
      <c r="AC209" s="94" t="s">
        <v>185</v>
      </c>
      <c r="AD209" s="94"/>
      <c r="AE209" s="94"/>
      <c r="AF209" s="94"/>
      <c r="AG209" s="94"/>
      <c r="AH209" s="94"/>
      <c r="AI209" s="94"/>
    </row>
    <row r="210" spans="1:35" s="56" customFormat="1" x14ac:dyDescent="0.3">
      <c r="A210" s="94"/>
      <c r="B210" s="94" t="str">
        <f t="shared" si="11"/>
        <v>0.3  Ricerca e innovazione</v>
      </c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54" t="s">
        <v>175</v>
      </c>
      <c r="AC210" s="94" t="s">
        <v>186</v>
      </c>
      <c r="AD210" s="94"/>
      <c r="AE210" s="94"/>
      <c r="AF210" s="94"/>
      <c r="AG210" s="94"/>
      <c r="AH210" s="94"/>
      <c r="AI210" s="94"/>
    </row>
    <row r="211" spans="1:35" s="56" customFormat="1" x14ac:dyDescent="0.3">
      <c r="A211" s="94"/>
      <c r="B211" s="94" t="str">
        <f t="shared" si="11"/>
        <v>0.4  Reti e altri servizi di pubblica utilità</v>
      </c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54" t="s">
        <v>177</v>
      </c>
      <c r="AC211" s="94" t="s">
        <v>187</v>
      </c>
      <c r="AD211" s="94"/>
      <c r="AE211" s="94"/>
      <c r="AF211" s="94"/>
      <c r="AG211" s="94"/>
      <c r="AH211" s="94"/>
      <c r="AI211" s="94"/>
    </row>
    <row r="212" spans="1:35" s="56" customFormat="1" x14ac:dyDescent="0.3">
      <c r="A212" s="94"/>
      <c r="B212" s="94" t="str">
        <f t="shared" si="11"/>
        <v>0.1  Servizi per lo sviluppo del mercato del lavoro</v>
      </c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54" t="s">
        <v>138</v>
      </c>
      <c r="AC212" s="94" t="s">
        <v>188</v>
      </c>
      <c r="AD212" s="94"/>
      <c r="AE212" s="94"/>
      <c r="AF212" s="94"/>
      <c r="AG212" s="94"/>
      <c r="AH212" s="94"/>
      <c r="AI212" s="94"/>
    </row>
    <row r="213" spans="1:35" s="56" customFormat="1" x14ac:dyDescent="0.3">
      <c r="A213" s="94"/>
      <c r="B213" s="94" t="str">
        <f t="shared" si="11"/>
        <v>0.2Formazione professionale</v>
      </c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54" t="s">
        <v>189</v>
      </c>
      <c r="AC213" s="94" t="s">
        <v>190</v>
      </c>
      <c r="AD213" s="94"/>
      <c r="AE213" s="94"/>
      <c r="AF213" s="94"/>
      <c r="AG213" s="94"/>
      <c r="AH213" s="94"/>
      <c r="AI213" s="94"/>
    </row>
    <row r="214" spans="1:35" s="56" customFormat="1" x14ac:dyDescent="0.3">
      <c r="A214" s="94"/>
      <c r="B214" s="94" t="str">
        <f t="shared" si="11"/>
        <v>0.3  Sostegno all'occupazione</v>
      </c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54" t="s">
        <v>175</v>
      </c>
      <c r="AC214" s="94" t="s">
        <v>191</v>
      </c>
      <c r="AD214" s="94"/>
      <c r="AE214" s="94"/>
      <c r="AF214" s="94"/>
      <c r="AG214" s="94"/>
      <c r="AH214" s="94"/>
      <c r="AI214" s="94"/>
    </row>
    <row r="215" spans="1:35" s="56" customFormat="1" x14ac:dyDescent="0.3">
      <c r="A215" s="94"/>
      <c r="B215" s="94" t="str">
        <f t="shared" si="11"/>
        <v>0.1  Sviluppo del settore agricolo e del sistema agroalimentare</v>
      </c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54" t="s">
        <v>138</v>
      </c>
      <c r="AC215" s="94" t="s">
        <v>192</v>
      </c>
      <c r="AD215" s="94"/>
      <c r="AE215" s="94"/>
      <c r="AF215" s="94"/>
      <c r="AG215" s="94"/>
      <c r="AH215" s="94"/>
      <c r="AI215" s="94"/>
    </row>
    <row r="216" spans="1:35" s="56" customFormat="1" x14ac:dyDescent="0.3">
      <c r="A216" s="94"/>
      <c r="B216" s="94" t="str">
        <f t="shared" si="11"/>
        <v>0.2  Caccia e pesca</v>
      </c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54" t="s">
        <v>173</v>
      </c>
      <c r="AC216" s="94" t="s">
        <v>193</v>
      </c>
      <c r="AD216" s="94"/>
      <c r="AE216" s="94"/>
      <c r="AF216" s="94"/>
      <c r="AG216" s="94"/>
      <c r="AH216" s="94"/>
      <c r="AI216" s="94"/>
    </row>
    <row r="217" spans="1:35" s="56" customFormat="1" x14ac:dyDescent="0.3">
      <c r="A217" s="94"/>
      <c r="B217" s="94" t="str">
        <f t="shared" si="11"/>
        <v>0.1  Fonti energetiche</v>
      </c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54" t="s">
        <v>138</v>
      </c>
      <c r="AC217" s="94" t="s">
        <v>194</v>
      </c>
      <c r="AD217" s="94"/>
      <c r="AE217" s="94"/>
      <c r="AF217" s="94"/>
      <c r="AG217" s="94"/>
      <c r="AH217" s="94"/>
      <c r="AI217" s="94"/>
    </row>
    <row r="218" spans="1:35" s="56" customFormat="1" x14ac:dyDescent="0.3">
      <c r="A218" s="94"/>
      <c r="B218" s="94" t="str">
        <f t="shared" si="11"/>
        <v>0.1  Relazioni finanziarie con le altre autonomie territoriali</v>
      </c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54" t="s">
        <v>138</v>
      </c>
      <c r="AC218" s="94" t="s">
        <v>195</v>
      </c>
      <c r="AD218" s="94"/>
      <c r="AE218" s="94"/>
      <c r="AF218" s="94"/>
      <c r="AG218" s="94"/>
      <c r="AH218" s="94"/>
      <c r="AI218" s="94"/>
    </row>
    <row r="219" spans="1:35" s="56" customFormat="1" x14ac:dyDescent="0.3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54"/>
      <c r="AC219" s="94"/>
      <c r="AD219" s="94"/>
      <c r="AE219" s="94"/>
      <c r="AF219" s="94"/>
      <c r="AG219" s="94"/>
      <c r="AH219" s="94"/>
      <c r="AI219" s="94"/>
    </row>
    <row r="220" spans="1:35" s="56" customFormat="1" x14ac:dyDescent="0.3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54"/>
      <c r="AC220" s="94"/>
      <c r="AD220" s="94"/>
      <c r="AE220" s="94"/>
      <c r="AF220" s="94"/>
      <c r="AG220" s="94"/>
      <c r="AH220" s="94"/>
      <c r="AI220" s="94"/>
    </row>
    <row r="221" spans="1:35" s="56" customFormat="1" x14ac:dyDescent="0.3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54"/>
      <c r="AC221" s="94"/>
      <c r="AD221" s="94"/>
      <c r="AE221" s="94"/>
      <c r="AF221" s="94"/>
      <c r="AG221" s="94"/>
      <c r="AH221" s="94"/>
      <c r="AI221" s="94"/>
    </row>
    <row r="222" spans="1:35" s="56" customFormat="1" x14ac:dyDescent="0.3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54"/>
      <c r="AC222" s="94"/>
      <c r="AD222" s="94"/>
      <c r="AE222" s="94"/>
      <c r="AF222" s="94"/>
      <c r="AG222" s="94"/>
      <c r="AH222" s="94"/>
      <c r="AI222" s="94"/>
    </row>
    <row r="223" spans="1:35" s="56" customFormat="1" x14ac:dyDescent="0.3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54"/>
      <c r="AC223" s="94"/>
      <c r="AD223" s="94"/>
      <c r="AE223" s="94"/>
      <c r="AF223" s="94"/>
      <c r="AG223" s="94"/>
      <c r="AH223" s="94"/>
      <c r="AI223" s="94"/>
    </row>
    <row r="224" spans="1:35" s="56" customFormat="1" x14ac:dyDescent="0.3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54"/>
      <c r="AC224" s="94"/>
      <c r="AD224" s="94"/>
      <c r="AE224" s="94"/>
      <c r="AF224" s="94"/>
      <c r="AG224" s="94"/>
      <c r="AH224" s="94"/>
      <c r="AI224" s="94"/>
    </row>
    <row r="225" spans="1:35" s="56" customFormat="1" x14ac:dyDescent="0.3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54"/>
      <c r="AC225" s="94"/>
      <c r="AD225" s="94"/>
      <c r="AE225" s="94"/>
      <c r="AF225" s="94"/>
      <c r="AG225" s="94"/>
      <c r="AH225" s="94"/>
      <c r="AI225" s="94"/>
    </row>
    <row r="226" spans="1:35" s="56" customFormat="1" x14ac:dyDescent="0.3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54"/>
      <c r="AC226" s="94"/>
      <c r="AD226" s="94"/>
      <c r="AE226" s="94"/>
      <c r="AF226" s="94"/>
      <c r="AG226" s="94"/>
      <c r="AH226" s="94"/>
      <c r="AI226" s="94"/>
    </row>
    <row r="227" spans="1:35" s="56" customFormat="1" x14ac:dyDescent="0.3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54"/>
      <c r="AC227" s="94"/>
      <c r="AD227" s="94"/>
      <c r="AE227" s="94"/>
      <c r="AF227" s="94"/>
      <c r="AG227" s="94"/>
      <c r="AH227" s="94"/>
      <c r="AI227" s="94"/>
    </row>
    <row r="228" spans="1:35" s="56" customFormat="1" x14ac:dyDescent="0.3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54"/>
      <c r="AC228" s="94"/>
      <c r="AD228" s="94"/>
      <c r="AE228" s="94"/>
      <c r="AF228" s="94"/>
      <c r="AG228" s="94"/>
      <c r="AH228" s="94"/>
      <c r="AI228" s="94"/>
    </row>
    <row r="229" spans="1:35" s="56" customFormat="1" x14ac:dyDescent="0.3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54"/>
      <c r="AC229" s="94"/>
      <c r="AD229" s="94"/>
      <c r="AE229" s="94"/>
      <c r="AF229" s="94"/>
      <c r="AG229" s="94"/>
      <c r="AH229" s="94"/>
      <c r="AI229" s="94"/>
    </row>
    <row r="230" spans="1:35" s="56" customFormat="1" x14ac:dyDescent="0.3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54"/>
      <c r="AC230" s="94"/>
      <c r="AD230" s="94"/>
      <c r="AE230" s="94"/>
      <c r="AF230" s="94"/>
      <c r="AG230" s="94"/>
      <c r="AH230" s="94"/>
      <c r="AI230" s="94"/>
    </row>
    <row r="231" spans="1:35" s="56" customFormat="1" x14ac:dyDescent="0.3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54"/>
      <c r="AC231" s="94"/>
      <c r="AD231" s="94"/>
      <c r="AE231" s="94"/>
      <c r="AF231" s="94"/>
      <c r="AG231" s="94"/>
      <c r="AH231" s="94"/>
      <c r="AI231" s="94"/>
    </row>
    <row r="232" spans="1:35" s="56" customFormat="1" x14ac:dyDescent="0.3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54"/>
      <c r="AC232" s="94"/>
      <c r="AD232" s="94"/>
      <c r="AE232" s="94"/>
      <c r="AF232" s="94"/>
      <c r="AG232" s="94"/>
      <c r="AH232" s="94"/>
      <c r="AI232" s="94"/>
    </row>
    <row r="233" spans="1:35" s="56" customFormat="1" x14ac:dyDescent="0.3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54"/>
      <c r="AC233" s="94"/>
      <c r="AD233" s="94"/>
      <c r="AE233" s="94"/>
      <c r="AF233" s="94"/>
      <c r="AG233" s="94"/>
      <c r="AH233" s="94"/>
      <c r="AI233" s="94"/>
    </row>
    <row r="234" spans="1:35" s="56" customFormat="1" x14ac:dyDescent="0.3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54"/>
      <c r="AC234" s="94"/>
      <c r="AD234" s="94"/>
      <c r="AE234" s="94"/>
      <c r="AF234" s="94"/>
      <c r="AG234" s="94"/>
      <c r="AH234" s="94"/>
      <c r="AI234" s="94"/>
    </row>
    <row r="235" spans="1:35" s="56" customFormat="1" x14ac:dyDescent="0.3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54"/>
      <c r="AC235" s="94"/>
      <c r="AD235" s="94"/>
      <c r="AE235" s="94"/>
      <c r="AF235" s="94"/>
      <c r="AG235" s="94"/>
      <c r="AH235" s="94"/>
      <c r="AI235" s="94"/>
    </row>
    <row r="236" spans="1:35" s="56" customFormat="1" x14ac:dyDescent="0.3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54"/>
      <c r="AC236" s="94"/>
      <c r="AD236" s="94"/>
      <c r="AE236" s="94"/>
      <c r="AF236" s="94"/>
      <c r="AG236" s="94"/>
      <c r="AH236" s="94"/>
      <c r="AI236" s="94"/>
    </row>
    <row r="237" spans="1:35" x14ac:dyDescent="0.3">
      <c r="AA237" s="94"/>
      <c r="AB237" s="54"/>
      <c r="AH237" s="94"/>
      <c r="AI237" s="94"/>
    </row>
    <row r="238" spans="1:35" x14ac:dyDescent="0.3">
      <c r="AA238" s="94"/>
      <c r="AB238" s="54"/>
      <c r="AH238" s="94"/>
      <c r="AI238" s="94"/>
    </row>
    <row r="239" spans="1:35" x14ac:dyDescent="0.3">
      <c r="AA239" s="94"/>
      <c r="AB239" s="54"/>
      <c r="AH239" s="94"/>
      <c r="AI239" s="94"/>
    </row>
    <row r="240" spans="1:35" x14ac:dyDescent="0.3">
      <c r="AA240" s="94"/>
      <c r="AB240" s="54"/>
      <c r="AH240" s="94"/>
      <c r="AI240" s="94"/>
    </row>
    <row r="241" spans="27:35" x14ac:dyDescent="0.3">
      <c r="AA241" s="94"/>
      <c r="AB241" s="54"/>
      <c r="AH241" s="94"/>
      <c r="AI241" s="94"/>
    </row>
    <row r="242" spans="27:35" x14ac:dyDescent="0.3">
      <c r="AA242" s="94"/>
      <c r="AB242" s="54"/>
      <c r="AH242" s="94"/>
      <c r="AI242" s="94"/>
    </row>
    <row r="243" spans="27:35" x14ac:dyDescent="0.3">
      <c r="AA243" s="94"/>
      <c r="AB243" s="54"/>
      <c r="AH243" s="94"/>
      <c r="AI243" s="94"/>
    </row>
    <row r="244" spans="27:35" x14ac:dyDescent="0.3">
      <c r="AA244" s="94"/>
      <c r="AB244" s="54"/>
      <c r="AH244" s="94"/>
      <c r="AI244" s="94"/>
    </row>
    <row r="245" spans="27:35" x14ac:dyDescent="0.3">
      <c r="AA245" s="94"/>
      <c r="AB245" s="54"/>
      <c r="AH245" s="94"/>
      <c r="AI245" s="94"/>
    </row>
    <row r="246" spans="27:35" x14ac:dyDescent="0.3">
      <c r="AA246" s="94"/>
      <c r="AB246" s="54"/>
      <c r="AH246" s="94"/>
      <c r="AI246" s="94"/>
    </row>
    <row r="247" spans="27:35" x14ac:dyDescent="0.3">
      <c r="AA247" s="94"/>
      <c r="AB247" s="54"/>
      <c r="AH247" s="94"/>
      <c r="AI247" s="94"/>
    </row>
    <row r="248" spans="27:35" x14ac:dyDescent="0.3">
      <c r="AA248" s="94"/>
      <c r="AB248" s="54"/>
      <c r="AH248" s="94"/>
      <c r="AI248" s="94"/>
    </row>
    <row r="249" spans="27:35" x14ac:dyDescent="0.3">
      <c r="AA249" s="94"/>
      <c r="AB249" s="54"/>
      <c r="AH249" s="94"/>
      <c r="AI249" s="94"/>
    </row>
    <row r="250" spans="27:35" x14ac:dyDescent="0.3">
      <c r="AA250" s="94"/>
      <c r="AB250" s="54"/>
      <c r="AH250" s="94"/>
      <c r="AI250" s="94"/>
    </row>
    <row r="251" spans="27:35" x14ac:dyDescent="0.3">
      <c r="AA251" s="94"/>
      <c r="AB251" s="54"/>
      <c r="AH251" s="94"/>
      <c r="AI251" s="94"/>
    </row>
    <row r="252" spans="27:35" x14ac:dyDescent="0.3">
      <c r="AA252" s="94"/>
      <c r="AB252" s="54"/>
      <c r="AH252" s="94"/>
      <c r="AI252" s="94"/>
    </row>
    <row r="253" spans="27:35" x14ac:dyDescent="0.3">
      <c r="AA253" s="94"/>
      <c r="AB253" s="54"/>
      <c r="AH253" s="94"/>
      <c r="AI253" s="94"/>
    </row>
    <row r="254" spans="27:35" x14ac:dyDescent="0.3">
      <c r="AA254" s="94"/>
      <c r="AB254" s="54"/>
      <c r="AH254" s="94"/>
      <c r="AI254" s="94"/>
    </row>
    <row r="255" spans="27:35" x14ac:dyDescent="0.3">
      <c r="AA255" s="94"/>
      <c r="AB255" s="54"/>
      <c r="AH255" s="94"/>
      <c r="AI255" s="94"/>
    </row>
    <row r="256" spans="27:35" x14ac:dyDescent="0.3">
      <c r="AA256" s="94"/>
      <c r="AB256" s="54"/>
      <c r="AH256" s="94"/>
      <c r="AI256" s="94"/>
    </row>
    <row r="257" spans="27:35" x14ac:dyDescent="0.3">
      <c r="AA257" s="94"/>
      <c r="AB257" s="54"/>
      <c r="AH257" s="94"/>
      <c r="AI257" s="94"/>
    </row>
    <row r="258" spans="27:35" x14ac:dyDescent="0.3">
      <c r="AA258" s="94"/>
      <c r="AB258" s="54"/>
      <c r="AH258" s="94"/>
      <c r="AI258" s="94"/>
    </row>
    <row r="259" spans="27:35" x14ac:dyDescent="0.3">
      <c r="AA259" s="94"/>
      <c r="AB259" s="54"/>
      <c r="AH259" s="94"/>
      <c r="AI259" s="94"/>
    </row>
    <row r="260" spans="27:35" x14ac:dyDescent="0.3">
      <c r="AA260" s="94"/>
      <c r="AB260" s="54"/>
      <c r="AH260" s="94"/>
      <c r="AI260" s="94"/>
    </row>
    <row r="261" spans="27:35" x14ac:dyDescent="0.3">
      <c r="AA261" s="94"/>
      <c r="AB261" s="54"/>
      <c r="AH261" s="94"/>
      <c r="AI261" s="94"/>
    </row>
    <row r="262" spans="27:35" x14ac:dyDescent="0.3">
      <c r="AA262" s="94"/>
      <c r="AB262" s="54"/>
      <c r="AH262" s="94"/>
      <c r="AI262" s="94"/>
    </row>
    <row r="263" spans="27:35" x14ac:dyDescent="0.3">
      <c r="AA263" s="94"/>
      <c r="AB263" s="54"/>
      <c r="AH263" s="94"/>
      <c r="AI263" s="94"/>
    </row>
    <row r="264" spans="27:35" x14ac:dyDescent="0.3">
      <c r="AA264" s="94"/>
      <c r="AB264" s="54"/>
      <c r="AH264" s="94"/>
      <c r="AI264" s="94"/>
    </row>
    <row r="265" spans="27:35" x14ac:dyDescent="0.3">
      <c r="AA265" s="94"/>
      <c r="AB265" s="54"/>
      <c r="AH265" s="94"/>
      <c r="AI265" s="94"/>
    </row>
    <row r="266" spans="27:35" x14ac:dyDescent="0.3">
      <c r="AA266" s="94"/>
      <c r="AB266" s="54"/>
      <c r="AH266" s="94"/>
      <c r="AI266" s="94"/>
    </row>
    <row r="267" spans="27:35" x14ac:dyDescent="0.3">
      <c r="AA267" s="94"/>
      <c r="AB267" s="54"/>
      <c r="AH267" s="94"/>
      <c r="AI267" s="94"/>
    </row>
    <row r="268" spans="27:35" x14ac:dyDescent="0.3">
      <c r="AA268" s="94"/>
      <c r="AB268" s="54"/>
      <c r="AH268" s="94"/>
      <c r="AI268" s="94"/>
    </row>
    <row r="269" spans="27:35" x14ac:dyDescent="0.3">
      <c r="AA269" s="94"/>
      <c r="AB269" s="54"/>
      <c r="AH269" s="94"/>
      <c r="AI269" s="94"/>
    </row>
    <row r="270" spans="27:35" x14ac:dyDescent="0.3">
      <c r="AA270" s="94"/>
      <c r="AB270" s="54"/>
      <c r="AH270" s="94"/>
      <c r="AI270" s="94"/>
    </row>
    <row r="271" spans="27:35" x14ac:dyDescent="0.3">
      <c r="AA271" s="94"/>
      <c r="AB271" s="54"/>
      <c r="AH271" s="94"/>
      <c r="AI271" s="94"/>
    </row>
    <row r="272" spans="27:35" x14ac:dyDescent="0.3">
      <c r="AA272" s="94"/>
      <c r="AB272" s="54"/>
      <c r="AH272" s="94"/>
      <c r="AI272" s="94"/>
    </row>
    <row r="273" spans="27:35" x14ac:dyDescent="0.3">
      <c r="AA273" s="94"/>
      <c r="AB273" s="54"/>
      <c r="AH273" s="94"/>
      <c r="AI273" s="94"/>
    </row>
    <row r="274" spans="27:35" x14ac:dyDescent="0.3">
      <c r="AA274" s="94"/>
      <c r="AB274" s="54"/>
      <c r="AH274" s="94"/>
      <c r="AI274" s="94"/>
    </row>
    <row r="275" spans="27:35" x14ac:dyDescent="0.3">
      <c r="AA275" s="94"/>
      <c r="AB275" s="54"/>
      <c r="AH275" s="94"/>
      <c r="AI275" s="94"/>
    </row>
    <row r="276" spans="27:35" x14ac:dyDescent="0.3">
      <c r="AA276" s="94"/>
      <c r="AB276" s="54"/>
      <c r="AH276" s="94"/>
      <c r="AI276" s="94"/>
    </row>
    <row r="277" spans="27:35" x14ac:dyDescent="0.3">
      <c r="AA277" s="94"/>
      <c r="AB277" s="54"/>
      <c r="AH277" s="94"/>
      <c r="AI277" s="94"/>
    </row>
    <row r="278" spans="27:35" x14ac:dyDescent="0.3">
      <c r="AA278" s="94"/>
      <c r="AB278" s="54"/>
      <c r="AH278" s="94"/>
      <c r="AI278" s="94"/>
    </row>
    <row r="279" spans="27:35" x14ac:dyDescent="0.3">
      <c r="AA279" s="94"/>
      <c r="AB279" s="54"/>
      <c r="AH279" s="94"/>
      <c r="AI279" s="94"/>
    </row>
    <row r="280" spans="27:35" x14ac:dyDescent="0.3">
      <c r="AA280" s="94"/>
      <c r="AB280" s="54"/>
      <c r="AH280" s="94"/>
      <c r="AI280" s="94"/>
    </row>
    <row r="281" spans="27:35" x14ac:dyDescent="0.3">
      <c r="AA281" s="94"/>
      <c r="AB281" s="54"/>
      <c r="AH281" s="94"/>
      <c r="AI281" s="94"/>
    </row>
    <row r="282" spans="27:35" x14ac:dyDescent="0.3">
      <c r="AA282" s="94"/>
      <c r="AB282" s="54"/>
      <c r="AH282" s="94"/>
      <c r="AI282" s="94"/>
    </row>
    <row r="283" spans="27:35" x14ac:dyDescent="0.3">
      <c r="AA283" s="94"/>
      <c r="AB283" s="54"/>
      <c r="AH283" s="94"/>
      <c r="AI283" s="94"/>
    </row>
    <row r="284" spans="27:35" x14ac:dyDescent="0.3">
      <c r="AA284" s="94"/>
      <c r="AB284" s="54"/>
      <c r="AH284" s="94"/>
      <c r="AI284" s="94"/>
    </row>
    <row r="285" spans="27:35" x14ac:dyDescent="0.3">
      <c r="AA285" s="94"/>
      <c r="AB285" s="54"/>
      <c r="AH285" s="94"/>
      <c r="AI285" s="94"/>
    </row>
    <row r="286" spans="27:35" x14ac:dyDescent="0.3">
      <c r="AA286" s="94"/>
      <c r="AB286" s="54"/>
      <c r="AH286" s="94"/>
      <c r="AI286" s="94"/>
    </row>
    <row r="287" spans="27:35" x14ac:dyDescent="0.3">
      <c r="AA287" s="94"/>
      <c r="AB287" s="54"/>
      <c r="AH287" s="94"/>
      <c r="AI287" s="94"/>
    </row>
    <row r="288" spans="27:35" x14ac:dyDescent="0.3">
      <c r="AA288" s="94"/>
      <c r="AB288" s="54"/>
      <c r="AH288" s="94"/>
      <c r="AI288" s="94"/>
    </row>
    <row r="289" spans="27:35" x14ac:dyDescent="0.3">
      <c r="AA289" s="94"/>
      <c r="AB289" s="54"/>
      <c r="AH289" s="94"/>
      <c r="AI289" s="94"/>
    </row>
    <row r="290" spans="27:35" x14ac:dyDescent="0.3">
      <c r="AA290" s="94"/>
      <c r="AB290" s="54"/>
      <c r="AH290" s="94"/>
      <c r="AI290" s="94"/>
    </row>
    <row r="291" spans="27:35" x14ac:dyDescent="0.3">
      <c r="AA291" s="94"/>
      <c r="AB291" s="54"/>
      <c r="AH291" s="94"/>
      <c r="AI291" s="94"/>
    </row>
    <row r="292" spans="27:35" x14ac:dyDescent="0.3">
      <c r="AA292" s="94"/>
      <c r="AB292" s="54"/>
      <c r="AH292" s="94"/>
      <c r="AI292" s="94"/>
    </row>
    <row r="293" spans="27:35" x14ac:dyDescent="0.3">
      <c r="AA293" s="94"/>
      <c r="AB293" s="54"/>
      <c r="AH293" s="94"/>
      <c r="AI293" s="94"/>
    </row>
    <row r="294" spans="27:35" x14ac:dyDescent="0.3">
      <c r="AA294" s="94"/>
      <c r="AB294" s="54"/>
      <c r="AH294" s="94"/>
      <c r="AI294" s="94"/>
    </row>
    <row r="295" spans="27:35" x14ac:dyDescent="0.3">
      <c r="AA295" s="94"/>
      <c r="AB295" s="54"/>
      <c r="AH295" s="94"/>
      <c r="AI295" s="94"/>
    </row>
    <row r="296" spans="27:35" x14ac:dyDescent="0.3">
      <c r="AA296" s="94"/>
      <c r="AB296" s="54"/>
      <c r="AH296" s="94"/>
      <c r="AI296" s="94"/>
    </row>
    <row r="297" spans="27:35" x14ac:dyDescent="0.3">
      <c r="AA297" s="94"/>
      <c r="AB297" s="54"/>
      <c r="AH297" s="94"/>
      <c r="AI297" s="94"/>
    </row>
    <row r="298" spans="27:35" x14ac:dyDescent="0.3">
      <c r="AA298" s="94"/>
      <c r="AB298" s="54"/>
      <c r="AH298" s="94"/>
      <c r="AI298" s="94"/>
    </row>
    <row r="299" spans="27:35" x14ac:dyDescent="0.3">
      <c r="AA299" s="94"/>
      <c r="AB299" s="54"/>
      <c r="AH299" s="94"/>
      <c r="AI299" s="94"/>
    </row>
    <row r="300" spans="27:35" x14ac:dyDescent="0.3">
      <c r="AA300" s="94"/>
      <c r="AB300" s="54"/>
      <c r="AH300" s="94"/>
      <c r="AI300" s="94"/>
    </row>
    <row r="301" spans="27:35" x14ac:dyDescent="0.3">
      <c r="AA301" s="94"/>
      <c r="AB301" s="54"/>
      <c r="AH301" s="94"/>
      <c r="AI301" s="94"/>
    </row>
    <row r="302" spans="27:35" x14ac:dyDescent="0.3">
      <c r="AA302" s="94"/>
      <c r="AB302" s="54"/>
      <c r="AH302" s="94"/>
      <c r="AI302" s="94"/>
    </row>
    <row r="303" spans="27:35" x14ac:dyDescent="0.3">
      <c r="AA303" s="94"/>
      <c r="AB303" s="54"/>
      <c r="AH303" s="94"/>
      <c r="AI303" s="94"/>
    </row>
    <row r="304" spans="27:35" x14ac:dyDescent="0.3">
      <c r="AA304" s="94"/>
      <c r="AB304" s="54"/>
      <c r="AH304" s="94"/>
      <c r="AI304" s="94"/>
    </row>
    <row r="305" spans="27:35" x14ac:dyDescent="0.3">
      <c r="AA305" s="94"/>
      <c r="AB305" s="54"/>
      <c r="AH305" s="94"/>
      <c r="AI305" s="94"/>
    </row>
    <row r="306" spans="27:35" x14ac:dyDescent="0.3">
      <c r="AA306" s="94"/>
      <c r="AB306" s="54"/>
      <c r="AH306" s="94"/>
      <c r="AI306" s="94"/>
    </row>
    <row r="307" spans="27:35" x14ac:dyDescent="0.3">
      <c r="AA307" s="94"/>
      <c r="AB307" s="54"/>
      <c r="AH307" s="94"/>
      <c r="AI307" s="94"/>
    </row>
    <row r="308" spans="27:35" x14ac:dyDescent="0.3">
      <c r="AA308" s="94"/>
      <c r="AB308" s="54"/>
      <c r="AH308" s="94"/>
      <c r="AI308" s="94"/>
    </row>
    <row r="309" spans="27:35" x14ac:dyDescent="0.3">
      <c r="AA309" s="94"/>
      <c r="AB309" s="54"/>
      <c r="AH309" s="94"/>
      <c r="AI309" s="94"/>
    </row>
    <row r="310" spans="27:35" x14ac:dyDescent="0.3">
      <c r="AA310" s="94"/>
      <c r="AB310" s="54"/>
      <c r="AH310" s="94"/>
      <c r="AI310" s="94"/>
    </row>
    <row r="311" spans="27:35" x14ac:dyDescent="0.3">
      <c r="AA311" s="94"/>
      <c r="AB311" s="54"/>
      <c r="AH311" s="94"/>
      <c r="AI311" s="94"/>
    </row>
    <row r="312" spans="27:35" x14ac:dyDescent="0.3">
      <c r="AA312" s="94"/>
      <c r="AB312" s="54"/>
      <c r="AH312" s="94"/>
      <c r="AI312" s="94"/>
    </row>
    <row r="313" spans="27:35" x14ac:dyDescent="0.3">
      <c r="AA313" s="94"/>
      <c r="AB313" s="54"/>
      <c r="AH313" s="94"/>
      <c r="AI313" s="94"/>
    </row>
    <row r="314" spans="27:35" x14ac:dyDescent="0.3">
      <c r="AA314" s="94"/>
      <c r="AB314" s="54"/>
      <c r="AH314" s="94"/>
      <c r="AI314" s="94"/>
    </row>
    <row r="315" spans="27:35" x14ac:dyDescent="0.3">
      <c r="AA315" s="94"/>
      <c r="AB315" s="54"/>
      <c r="AH315" s="94"/>
      <c r="AI315" s="94"/>
    </row>
    <row r="316" spans="27:35" x14ac:dyDescent="0.3">
      <c r="AA316" s="94"/>
      <c r="AB316" s="54"/>
      <c r="AH316" s="94"/>
      <c r="AI316" s="94"/>
    </row>
    <row r="317" spans="27:35" x14ac:dyDescent="0.3">
      <c r="AA317" s="94"/>
      <c r="AB317" s="54"/>
      <c r="AH317" s="94"/>
      <c r="AI317" s="94"/>
    </row>
  </sheetData>
  <mergeCells count="376"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60:AE60"/>
    <mergeCell ref="AF60:AI60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7"/>
    <mergeCell ref="AF57:AI57"/>
    <mergeCell ref="X58:AE58"/>
    <mergeCell ref="AF58:AI58"/>
    <mergeCell ref="X59:AE59"/>
    <mergeCell ref="AF59:AI59"/>
    <mergeCell ref="X54:AE54"/>
    <mergeCell ref="AF54:AI54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1"/>
    <mergeCell ref="AF51:AI51"/>
    <mergeCell ref="X52:AE52"/>
    <mergeCell ref="AF52:AI52"/>
    <mergeCell ref="X53:AE53"/>
    <mergeCell ref="AF53:AI53"/>
    <mergeCell ref="X48:AE48"/>
    <mergeCell ref="AF48:AI48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5"/>
    <mergeCell ref="AF45:AI45"/>
    <mergeCell ref="X46:AE46"/>
    <mergeCell ref="AF46:AI46"/>
    <mergeCell ref="X47:AE47"/>
    <mergeCell ref="AF47:AI47"/>
    <mergeCell ref="X42:AE42"/>
    <mergeCell ref="AF42:AI42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39"/>
    <mergeCell ref="AF39:AI39"/>
    <mergeCell ref="X40:AE40"/>
    <mergeCell ref="AF40:AI40"/>
    <mergeCell ref="X41:AE41"/>
    <mergeCell ref="AF41:AI4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</mergeCells>
  <dataValidations count="3">
    <dataValidation type="list" allowBlank="1" showInputMessage="1" showErrorMessage="1" sqref="A3" xr:uid="{00000000-0002-0000-0700-000000000000}">
      <formula1>$A$126:$A$127</formula1>
    </dataValidation>
    <dataValidation type="list" allowBlank="1" showInputMessage="1" showErrorMessage="1" sqref="E8" xr:uid="{00000000-0002-0000-0700-000001000000}">
      <formula1>$B$156:$B$218</formula1>
    </dataValidation>
    <dataValidation type="list" allowBlank="1" showInputMessage="1" showErrorMessage="1" sqref="E7" xr:uid="{00000000-0002-0000-0700-000002000000}">
      <formula1>$B$131:$B$153</formula1>
    </dataValidation>
  </dataValidations>
  <hyperlinks>
    <hyperlink ref="S318" location="'Z1'!A1" display="Z1" xr:uid="{00000000-0004-0000-0700-000000000000}"/>
    <hyperlink ref="S319" location="'Z2'!A1" display="Z2" xr:uid="{00000000-0004-0000-0700-000001000000}"/>
    <hyperlink ref="S320" location="'Z3'!A1" display="Z3" xr:uid="{00000000-0004-0000-0700-000002000000}"/>
    <hyperlink ref="S321" location="'Z4'!A1" display="Z4" xr:uid="{00000000-0004-0000-0700-000003000000}"/>
    <hyperlink ref="S322" location="'Z5'!A1" display="Z5" xr:uid="{00000000-0004-0000-0700-000004000000}"/>
    <hyperlink ref="S323" location="'Z6'!A1" display="Z6" xr:uid="{00000000-0004-0000-0700-000005000000}"/>
    <hyperlink ref="S324" location="'Z7'!A1" display="Z7" xr:uid="{00000000-0004-0000-0700-000006000000}"/>
    <hyperlink ref="S326" location="'AP1'!A1" display="AP1" xr:uid="{00000000-0004-0000-0700-000007000000}"/>
    <hyperlink ref="S327" location="'AP2'!A1" display="AP2" xr:uid="{00000000-0004-0000-0700-000008000000}"/>
    <hyperlink ref="S328" location="'AP3'!A1" display="AP3" xr:uid="{00000000-0004-0000-0700-000009000000}"/>
    <hyperlink ref="S330" location="'AQ1'!A1" display="AQ1" xr:uid="{00000000-0004-0000-0700-00000A000000}"/>
    <hyperlink ref="S331" location="'AQ2'!A1" display="AQ2" xr:uid="{00000000-0004-0000-0700-00000B000000}"/>
    <hyperlink ref="S332" location="'AQ3'!A1" display="AQ3" xr:uid="{00000000-0004-0000-0700-00000C000000}"/>
    <hyperlink ref="S333" location="'AQ4'!A1" display="AQ4" xr:uid="{00000000-0004-0000-0700-00000D000000}"/>
    <hyperlink ref="S339" location="'AR1'!A1" display="AR1" xr:uid="{00000000-0004-0000-0700-00000E000000}"/>
    <hyperlink ref="S340" location="'AR2'!A1" display="AR2" xr:uid="{00000000-0004-0000-0700-00000F000000}"/>
    <hyperlink ref="S341" location="'AR3'!A1" display="AR3" xr:uid="{00000000-0004-0000-0700-000010000000}"/>
    <hyperlink ref="S345" location="'AS1'!A1" display="AS1" xr:uid="{00000000-0004-0000-0700-000011000000}"/>
    <hyperlink ref="S346" location="'AS2'!A1" display="AS2" xr:uid="{00000000-0004-0000-0700-000012000000}"/>
    <hyperlink ref="S347" location="'AS3'!A1" display="AS3" xr:uid="{00000000-0004-0000-0700-000013000000}"/>
    <hyperlink ref="S439" location="'AN2'!A1" display="AN2" xr:uid="{00000000-0004-0000-0700-000014000000}"/>
    <hyperlink ref="S438" location="'AN1'!A1" display="AN1" xr:uid="{00000000-0004-0000-0700-000015000000}"/>
    <hyperlink ref="S436" location="AM.5!A1" display="AM.5" xr:uid="{00000000-0004-0000-0700-000016000000}"/>
    <hyperlink ref="S435" location="AM.4!A1" display="AM.4" xr:uid="{00000000-0004-0000-0700-000017000000}"/>
    <hyperlink ref="S434" location="AM.3!A1" display="AM.3" xr:uid="{00000000-0004-0000-0700-000018000000}"/>
    <hyperlink ref="S433" location="AM.2!A1" display="AM.2" xr:uid="{00000000-0004-0000-0700-000019000000}"/>
    <hyperlink ref="S431" location="'AM1'!A1" display="AM1" xr:uid="{00000000-0004-0000-0700-00001A000000}"/>
    <hyperlink ref="S429" location="'AL5'!A1" display="AL5" xr:uid="{00000000-0004-0000-0700-00001B000000}"/>
    <hyperlink ref="S428" location="'AL4'!A1" display="AL4" xr:uid="{00000000-0004-0000-0700-00001C000000}"/>
    <hyperlink ref="S427" location="'AL3'!A1" display="AL3" xr:uid="{00000000-0004-0000-0700-00001D000000}"/>
    <hyperlink ref="S426" location="'AL2'!A1" display="AL2" xr:uid="{00000000-0004-0000-0700-00001E000000}"/>
    <hyperlink ref="S425" location="'AL1'!A1" display="AL1" xr:uid="{00000000-0004-0000-0700-00001F000000}"/>
    <hyperlink ref="S416" location="'AH6'!A1" display="AH6" xr:uid="{00000000-0004-0000-0700-000020000000}"/>
    <hyperlink ref="S415" location="'AH5'!A1" display="AH5" xr:uid="{00000000-0004-0000-0700-000021000000}"/>
    <hyperlink ref="S414" location="'AH4'!A1" display="AH4" xr:uid="{00000000-0004-0000-0700-000022000000}"/>
    <hyperlink ref="S413" location="'AH3'!A1" display="AH3" xr:uid="{00000000-0004-0000-0700-000023000000}"/>
    <hyperlink ref="S412" location="'AH2'!A1" display="AH2" xr:uid="{00000000-0004-0000-0700-000024000000}"/>
    <hyperlink ref="S411" location="'AH1'!A1" display="AH1" xr:uid="{00000000-0004-0000-0700-000025000000}"/>
    <hyperlink ref="S409" location="'AG8'!A1" display="AG8" xr:uid="{00000000-0004-0000-0700-000026000000}"/>
    <hyperlink ref="S408" location="'AG7'!A1" display="AG7" xr:uid="{00000000-0004-0000-0700-000027000000}"/>
    <hyperlink ref="S407" location="'AG6'!A1" display="AG6" xr:uid="{00000000-0004-0000-0700-000028000000}"/>
    <hyperlink ref="S406" location="'AG5'!A1" display="AG5" xr:uid="{00000000-0004-0000-0700-000029000000}"/>
    <hyperlink ref="S405" location="'AG4'!A1" display="AG4" xr:uid="{00000000-0004-0000-0700-00002A000000}"/>
    <hyperlink ref="S404" location="'AG3'!A1" display="AG3" xr:uid="{00000000-0004-0000-0700-00002B000000}"/>
    <hyperlink ref="S403" location="'AG2'!A1" display="AG2" xr:uid="{00000000-0004-0000-0700-00002C000000}"/>
    <hyperlink ref="S402" location="'AG1'!A1" display="AG1" xr:uid="{00000000-0004-0000-0700-00002D000000}"/>
    <hyperlink ref="S400" location="'AF6'!A1" display="AF6" xr:uid="{00000000-0004-0000-0700-00002E000000}"/>
    <hyperlink ref="S399" location="'AF5'!A1" display="AF5" xr:uid="{00000000-0004-0000-0700-00002F000000}"/>
    <hyperlink ref="S398" location="'AF4'!A1" display="AF4" xr:uid="{00000000-0004-0000-0700-000030000000}"/>
    <hyperlink ref="S397" location="'AF3'!A1" display="AF3" xr:uid="{00000000-0004-0000-0700-000031000000}"/>
    <hyperlink ref="S396" location="'AF2'!A1" display="AF2" xr:uid="{00000000-0004-0000-0700-000032000000}"/>
    <hyperlink ref="S395" location="'AF1'!A1" display="AF1" xr:uid="{00000000-0004-0000-0700-000033000000}"/>
    <hyperlink ref="S393" location="'AE5'!A1" display="AE5" xr:uid="{00000000-0004-0000-0700-000034000000}"/>
    <hyperlink ref="S392" location="'AE4'!A1" display="AE4" xr:uid="{00000000-0004-0000-0700-000035000000}"/>
    <hyperlink ref="S391" location="'AE3'!A1" display="AE3" xr:uid="{00000000-0004-0000-0700-000036000000}"/>
    <hyperlink ref="S390" location="'AE2'!A1" display="AE2" xr:uid="{00000000-0004-0000-0700-000037000000}"/>
    <hyperlink ref="S389" location="'AE1'!A1" display="AE1" xr:uid="{00000000-0004-0000-0700-000038000000}"/>
    <hyperlink ref="S387" location="'AD5'!A1" display="AD5" xr:uid="{00000000-0004-0000-0700-000039000000}"/>
    <hyperlink ref="S386" location="'AD4'!A1" display="AD4" xr:uid="{00000000-0004-0000-0700-00003A000000}"/>
    <hyperlink ref="S385" location="'AD3'!A1" display="AD3" xr:uid="{00000000-0004-0000-0700-00003B000000}"/>
    <hyperlink ref="S384" location="'AD2'!A1" display="AD2" xr:uid="{00000000-0004-0000-0700-00003C000000}"/>
    <hyperlink ref="S383" location="'AD1'!A1" display="AD1" xr:uid="{00000000-0004-0000-0700-00003D000000}"/>
    <hyperlink ref="S381" location="'AC4'!A1" display="AC4" xr:uid="{00000000-0004-0000-0700-00003E000000}"/>
    <hyperlink ref="S380" location="'AC3'!A1" display="AC3" xr:uid="{00000000-0004-0000-0700-00003F000000}"/>
    <hyperlink ref="S379" location="'AC2'!A1" display="AC2" xr:uid="{00000000-0004-0000-0700-000040000000}"/>
    <hyperlink ref="S378" location="'AC1'!A1" display="AC1" xr:uid="{00000000-0004-0000-0700-000041000000}"/>
    <hyperlink ref="S376" location="'AB5'!A1" display="AB5" xr:uid="{00000000-0004-0000-0700-000042000000}"/>
    <hyperlink ref="S375" location="'AB4'!A1" display="AB4" xr:uid="{00000000-0004-0000-0700-000043000000}"/>
    <hyperlink ref="S374" location="'AB3'!A1" display="AB3" xr:uid="{00000000-0004-0000-0700-000044000000}"/>
    <hyperlink ref="S373" location="'AB2'!A1" display="AB2" xr:uid="{00000000-0004-0000-0700-000045000000}"/>
    <hyperlink ref="S372" location="'AB1'!A1" display="AB1" xr:uid="{00000000-0004-0000-0700-000046000000}"/>
    <hyperlink ref="S370" location="'AA8'!A1" display="AA8" xr:uid="{00000000-0004-0000-0700-000047000000}"/>
    <hyperlink ref="S369" location="'AA7'!A1" display="AA7" xr:uid="{00000000-0004-0000-0700-000048000000}"/>
    <hyperlink ref="S368" location="'AA6'!A1" display="AA6" xr:uid="{00000000-0004-0000-0700-000049000000}"/>
    <hyperlink ref="S367" location="'AA5'!A1" display="AA5" xr:uid="{00000000-0004-0000-0700-00004A000000}"/>
    <hyperlink ref="S366" location="'AA4'!A1" display="AA4" xr:uid="{00000000-0004-0000-0700-00004B000000}"/>
    <hyperlink ref="S365" location="'AA3'!A1" display="AA3" xr:uid="{00000000-0004-0000-0700-00004C000000}"/>
    <hyperlink ref="S364" location="'AA2'!A1" display="AA2" xr:uid="{00000000-0004-0000-0700-00004D000000}"/>
    <hyperlink ref="S363" location="'AA1'!A1" display="AA1" xr:uid="{00000000-0004-0000-0700-00004E000000}"/>
    <hyperlink ref="S361" location="'AO1'!A1" display="AO1" xr:uid="{00000000-0004-0000-0700-00004F000000}"/>
    <hyperlink ref="S359" location="'AV3'!A1" display="AV3" xr:uid="{00000000-0004-0000-0700-000050000000}"/>
    <hyperlink ref="S358" location="'AV2'!A1" display="AV2" xr:uid="{00000000-0004-0000-0700-000051000000}"/>
    <hyperlink ref="S357" location="'AV1'!A1" display="AV1" xr:uid="{00000000-0004-0000-0700-000052000000}"/>
    <hyperlink ref="S355" location="'AU3'!A1" display="AU3" xr:uid="{00000000-0004-0000-0700-000053000000}"/>
    <hyperlink ref="S354" location="'AU2'!A1" display="AU2" xr:uid="{00000000-0004-0000-0700-000054000000}"/>
    <hyperlink ref="S353" location="'AU1'!A1" display="AU1" xr:uid="{00000000-0004-0000-0700-000055000000}"/>
    <hyperlink ref="S351" location="'AT3'!A1" display="AT3" xr:uid="{00000000-0004-0000-0700-000056000000}"/>
    <hyperlink ref="S350" location="'AT2'!A1" display="AT2" xr:uid="{00000000-0004-0000-0700-000057000000}"/>
    <hyperlink ref="S418" location="'AI1'!A1" display="AI1" xr:uid="{00000000-0004-0000-0700-000058000000}"/>
    <hyperlink ref="S419" location="'AI2'!A1" display="AI2" xr:uid="{00000000-0004-0000-0700-000059000000}"/>
    <hyperlink ref="S420" location="'AI3'!A1" display="AI3" xr:uid="{00000000-0004-0000-0700-00005A000000}"/>
    <hyperlink ref="S421" location="'AI4'!A1" display="AI4" xr:uid="{00000000-0004-0000-0700-00005B000000}"/>
    <hyperlink ref="S422" location="'AI5'!A1" display="AI5" xr:uid="{00000000-0004-0000-0700-00005C000000}"/>
    <hyperlink ref="S423" location="'AI6'!A1" display="AI6" xr:uid="{00000000-0004-0000-0700-00005D000000}"/>
    <hyperlink ref="S342" location="'AR4'!A1" display="AR4" xr:uid="{00000000-0004-0000-0700-00005E000000}"/>
    <hyperlink ref="S343" location="'AR5'!A1" display="AR5" xr:uid="{00000000-0004-0000-0700-00005F000000}"/>
    <hyperlink ref="S334" location="'AQ5'!A1" display="AQ5" xr:uid="{00000000-0004-0000-0700-000060000000}"/>
    <hyperlink ref="S335" location="'AQ6'!A1" display="AQ6" xr:uid="{00000000-0004-0000-0700-000061000000}"/>
    <hyperlink ref="S336" location="'AQ7'!A1" display="AQ7" xr:uid="{00000000-0004-0000-0700-000062000000}"/>
    <hyperlink ref="S337" location="'AQ8'!A1" display="AQ8" xr:uid="{00000000-0004-0000-0700-000063000000}"/>
    <hyperlink ref="S325" location="informazioni!A328" display="0.1" xr:uid="{00000000-0004-0000-0700-000064000000}"/>
    <hyperlink ref="S348" location="informazioni!A339" display="0.5" xr:uid="{00000000-0004-0000-0700-000065000000}"/>
    <hyperlink ref="S352" location="informazioni!A350" display="0.6" xr:uid="{00000000-0004-0000-0700-000066000000}"/>
    <hyperlink ref="S356" location="informazioni!A364" display="0.8" xr:uid="{00000000-0004-0000-0700-000067000000}"/>
    <hyperlink ref="S360" location="informazioni!A375" display="informazioni!A375" xr:uid="{00000000-0004-0000-0700-000068000000}"/>
    <hyperlink ref="S362" location="informazioni!A386" display="informazioni!A386" xr:uid="{00000000-0004-0000-0700-000069000000}"/>
    <hyperlink ref="S371" location="informazioni!A397" display="informazioni!A397" xr:uid="{00000000-0004-0000-0700-00006A000000}"/>
    <hyperlink ref="S377" location="informazioni!A408" display="informazioni!A408" xr:uid="{00000000-0004-0000-0700-00006B000000}"/>
    <hyperlink ref="S388" location="informazioni!A419" display="informazioni!A419" xr:uid="{00000000-0004-0000-0700-00006C000000}"/>
    <hyperlink ref="S394" location="informazioni!A430" display="informazioni!A430" xr:uid="{00000000-0004-0000-0700-00006D000000}"/>
    <hyperlink ref="S401" location="informazioni!A452" display="informazioni!A452" xr:uid="{00000000-0004-0000-0700-00006E000000}"/>
    <hyperlink ref="S410" location="informazioni!A463" display="informazioni!A463" xr:uid="{00000000-0004-0000-0700-00006F000000}"/>
    <hyperlink ref="S417" location="informazioni!A474" display="informazioni!A474" xr:uid="{00000000-0004-0000-0700-000070000000}"/>
    <hyperlink ref="S424" location="informazioni!A485" display="informazioni!A485" xr:uid="{00000000-0004-0000-0700-000071000000}"/>
    <hyperlink ref="S430" location="informazioni!A496" display="informazioni!A496" xr:uid="{00000000-0004-0000-0700-000072000000}"/>
    <hyperlink ref="S432" location="informazioni!A507" display="informazioni!A507" xr:uid="{00000000-0004-0000-0700-000073000000}"/>
    <hyperlink ref="S437" location="informazioni!A520" display="informazioni!A520" xr:uid="{00000000-0004-0000-0700-000074000000}"/>
    <hyperlink ref="S147" location="'D1'!A1" display="D1" xr:uid="{00000000-0004-0000-0700-000075000000}"/>
    <hyperlink ref="S148" location="'D2'!A1" display="D2" xr:uid="{00000000-0004-0000-0700-000076000000}"/>
    <hyperlink ref="S238" location="'O2'!A1" display="O2" xr:uid="{00000000-0004-0000-0700-000077000000}"/>
    <hyperlink ref="S239" location="'O3'!A1" display="O3" xr:uid="{00000000-0004-0000-0700-000078000000}"/>
    <hyperlink ref="S240" location="'O4'!A1" display="O4" xr:uid="{00000000-0004-0000-0700-000079000000}"/>
    <hyperlink ref="S242" location="'P1'!A1" display="P1" xr:uid="{00000000-0004-0000-0700-00007A000000}"/>
    <hyperlink ref="S243" location="'P2'!A1" display="P2" xr:uid="{00000000-0004-0000-0700-00007B000000}"/>
    <hyperlink ref="S244" location="'P3'!A1" display="P3" xr:uid="{00000000-0004-0000-0700-00007C000000}"/>
    <hyperlink ref="S245" location="'P4'!A1" display="P4" xr:uid="{00000000-0004-0000-0700-00007D000000}"/>
    <hyperlink ref="S246" location="'P5'!A1" display="P5" xr:uid="{00000000-0004-0000-0700-00007E000000}"/>
    <hyperlink ref="S248" location="'Q1'!A1" display="Q1" xr:uid="{00000000-0004-0000-0700-00007F000000}"/>
    <hyperlink ref="S249" location="'Q2'!A1" display="Q2" xr:uid="{00000000-0004-0000-0700-000080000000}"/>
    <hyperlink ref="S250" location="'Q3'!A1" display="Q3" xr:uid="{00000000-0004-0000-0700-000081000000}"/>
    <hyperlink ref="S251" location="'Q4'!A1" display="Q4" xr:uid="{00000000-0004-0000-0700-000082000000}"/>
    <hyperlink ref="S252" location="'Q5'!A1" display="Q5" xr:uid="{00000000-0004-0000-0700-000083000000}"/>
    <hyperlink ref="S253" location="'Q6'!A1" display="Q6" xr:uid="{00000000-0004-0000-0700-000084000000}"/>
    <hyperlink ref="S255" location="'R1'!A1" display="R1" xr:uid="{00000000-0004-0000-0700-000085000000}"/>
    <hyperlink ref="S256" location="'R2'!A1" display="R2" xr:uid="{00000000-0004-0000-0700-000086000000}"/>
    <hyperlink ref="S257" location="'R3'!A1" display="R3" xr:uid="{00000000-0004-0000-0700-000087000000}"/>
    <hyperlink ref="S258" location="'R4'!A1" display="R4" xr:uid="{00000000-0004-0000-0700-000088000000}"/>
    <hyperlink ref="S259" location="'R5'!A1" display="R5" xr:uid="{00000000-0004-0000-0700-000089000000}"/>
    <hyperlink ref="S260" location="'R6'!A1" display="R6" xr:uid="{00000000-0004-0000-0700-00008A000000}"/>
    <hyperlink ref="S265" location="'S1'!A1" display="S1" xr:uid="{00000000-0004-0000-0700-00008B000000}"/>
    <hyperlink ref="S266" location="'S2'!A1" display="S2" xr:uid="{00000000-0004-0000-0700-00008C000000}"/>
    <hyperlink ref="S267" location="'S3'!A1" display="S3" xr:uid="{00000000-0004-0000-0700-00008D000000}"/>
    <hyperlink ref="S268" location="'S4'!A1" display="S4" xr:uid="{00000000-0004-0000-0700-00008E000000}"/>
    <hyperlink ref="S269" location="'S5'!A1" display="S5" xr:uid="{00000000-0004-0000-0700-00008F000000}"/>
    <hyperlink ref="S270" location="'S6'!A1" display="S6" xr:uid="{00000000-0004-0000-0700-000090000000}"/>
    <hyperlink ref="S272" location="'T1'!A1" display="T1" xr:uid="{00000000-0004-0000-0700-000091000000}"/>
    <hyperlink ref="S273" location="'T2'!A1" display="T2" xr:uid="{00000000-0004-0000-0700-000092000000}"/>
    <hyperlink ref="S274" location="'T3'!A1" display="T3" xr:uid="{00000000-0004-0000-0700-000093000000}"/>
    <hyperlink ref="S275" location="'T4'!A1" display="T4" xr:uid="{00000000-0004-0000-0700-000094000000}"/>
    <hyperlink ref="S277" location="'U1'!A1" display="U1" xr:uid="{00000000-0004-0000-0700-000095000000}"/>
    <hyperlink ref="S278" location="'U2'!A1" display="U2" xr:uid="{00000000-0004-0000-0700-000096000000}"/>
    <hyperlink ref="S279" location="'U3'!A1" display="U3" xr:uid="{00000000-0004-0000-0700-000097000000}"/>
    <hyperlink ref="S280" location="'U4'!A1" display="U4" xr:uid="{00000000-0004-0000-0700-000098000000}"/>
    <hyperlink ref="S281" location="'U5'!A1" display="U5" xr:uid="{00000000-0004-0000-0700-000099000000}"/>
    <hyperlink ref="S282" location="'U6'!A1" display="U6" xr:uid="{00000000-0004-0000-0700-00009A000000}"/>
    <hyperlink ref="S283" location="'U7'!A1" display="U7" xr:uid="{00000000-0004-0000-0700-00009B000000}"/>
    <hyperlink ref="S284" location="'U8'!A1" display="U8" xr:uid="{00000000-0004-0000-0700-00009C000000}"/>
    <hyperlink ref="S286" location="'V1'!A1" display="V1" xr:uid="{00000000-0004-0000-0700-00009D000000}"/>
    <hyperlink ref="S287" location="'V2'!A1" display="V2" xr:uid="{00000000-0004-0000-0700-00009E000000}"/>
    <hyperlink ref="S288" location="'V3'!A1" display="V3" xr:uid="{00000000-0004-0000-0700-00009F000000}"/>
    <hyperlink ref="S289" location="'V4'!A1" display="V4" xr:uid="{00000000-0004-0000-0700-0000A0000000}"/>
    <hyperlink ref="S290" location="'V5'!A1" display="V5" xr:uid="{00000000-0004-0000-0700-0000A1000000}"/>
    <hyperlink ref="S291" location="'V6'!A1" display="V6" xr:uid="{00000000-0004-0000-0700-0000A2000000}"/>
    <hyperlink ref="S292" location="'V7'!A1" display="V7" xr:uid="{00000000-0004-0000-0700-0000A3000000}"/>
    <hyperlink ref="S293" location="'V8'!A1" display="V8" xr:uid="{00000000-0004-0000-0700-0000A4000000}"/>
    <hyperlink ref="S295" location="'W1'!A1" display="W1" xr:uid="{00000000-0004-0000-0700-0000A5000000}"/>
    <hyperlink ref="S296" location="'W2'!A1" display="W2" xr:uid="{00000000-0004-0000-0700-0000A6000000}"/>
    <hyperlink ref="S297" location="'W3'!A1" display="W3" xr:uid="{00000000-0004-0000-0700-0000A7000000}"/>
    <hyperlink ref="S298" location="'W4'!A1" display="W4" xr:uid="{00000000-0004-0000-0700-0000A8000000}"/>
    <hyperlink ref="S299" location="'W5'!A1" display="W5" xr:uid="{00000000-0004-0000-0700-0000A9000000}"/>
    <hyperlink ref="S300" location="'W6'!A1" display="W6" xr:uid="{00000000-0004-0000-0700-0000AA000000}"/>
    <hyperlink ref="S301" location="'W7'!A1" display="W7" xr:uid="{00000000-0004-0000-0700-0000AB000000}"/>
    <hyperlink ref="S303" location="'X1'!A1" display="X1" xr:uid="{00000000-0004-0000-0700-0000AC000000}"/>
    <hyperlink ref="S304" location="'X2'!A1" display="X2" xr:uid="{00000000-0004-0000-0700-0000AD000000}"/>
    <hyperlink ref="S305" location="'X3'!A1" display="X3" xr:uid="{00000000-0004-0000-0700-0000AE000000}"/>
    <hyperlink ref="S306" location="'X4'!A1" display="X4" xr:uid="{00000000-0004-0000-0700-0000AF000000}"/>
    <hyperlink ref="S307" location="'X5'!A1" display="X5" xr:uid="{00000000-0004-0000-0700-0000B0000000}"/>
    <hyperlink ref="S308" location="'X6'!A1" display="X6" xr:uid="{00000000-0004-0000-0700-0000B1000000}"/>
    <hyperlink ref="S310" location="'Y1'!A1" display="'Y1'!A1" xr:uid="{00000000-0004-0000-0700-0000B2000000}"/>
    <hyperlink ref="S311" location="'Y2'!A1" display="Y2" xr:uid="{00000000-0004-0000-0700-0000B3000000}"/>
    <hyperlink ref="S312" location="'Y3'!A1" display="Y3" xr:uid="{00000000-0004-0000-0700-0000B4000000}"/>
    <hyperlink ref="S313" location="'Y4'!A1" display="Y4" xr:uid="{00000000-0004-0000-0700-0000B5000000}"/>
    <hyperlink ref="S314" location="'Y5'!A1" display="Y5" xr:uid="{00000000-0004-0000-0700-0000B6000000}"/>
    <hyperlink ref="S315" location="'Y6'!A1" display="Y6" xr:uid="{00000000-0004-0000-0700-0000B7000000}"/>
    <hyperlink ref="S316" location="'Y7'!A1" display="Y7" xr:uid="{00000000-0004-0000-0700-0000B8000000}"/>
    <hyperlink ref="S261" location="'R7'!A1" display="R7" xr:uid="{00000000-0004-0000-0700-0000B9000000}"/>
    <hyperlink ref="S262" location="'R8'!A1" display="R8" xr:uid="{00000000-0004-0000-0700-0000BA000000}"/>
    <hyperlink ref="S263" location="'R10'!A1" display="R9" xr:uid="{00000000-0004-0000-0700-0000BB000000}"/>
    <hyperlink ref="S241" location="'Elenco obiettivi '!A207" display="'Elenco obiettivi '!A207" xr:uid="{00000000-0004-0000-0700-0000BC000000}"/>
    <hyperlink ref="S247" location="informazioni!A218" display="informazioni!A218" xr:uid="{00000000-0004-0000-0700-0000BD000000}"/>
    <hyperlink ref="S254" location="informazioni!A229" display="informazioni!A229" xr:uid="{00000000-0004-0000-0700-0000BE000000}"/>
    <hyperlink ref="S264" location="informazioni!A240" display="informazioni!A240" xr:uid="{00000000-0004-0000-0700-0000BF000000}"/>
    <hyperlink ref="S271" location="informazioni!A251" display="informazioni!A251" xr:uid="{00000000-0004-0000-0700-0000C0000000}"/>
    <hyperlink ref="S276" location="informazioni!A262" display="informazioni!A262" xr:uid="{00000000-0004-0000-0700-0000C1000000}"/>
    <hyperlink ref="S285" location="informazioni!A273" display="informazioni!A273" xr:uid="{00000000-0004-0000-0700-0000C2000000}"/>
    <hyperlink ref="S294" location="informazioni!A284" display="informazioni!A284" xr:uid="{00000000-0004-0000-0700-0000C3000000}"/>
    <hyperlink ref="S302" location="informazioni!A295" display="informazioni!A295" xr:uid="{00000000-0004-0000-0700-0000C4000000}"/>
    <hyperlink ref="S309" location="informazioni!A306" display="0.1" xr:uid="{00000000-0004-0000-0700-0000C5000000}"/>
    <hyperlink ref="S317" location="informazioni!A317" display="informazioni!A317" xr:uid="{00000000-0004-0000-0700-0000C6000000}"/>
    <hyperlink ref="S123" location="'B14'!A1" display="B14" xr:uid="{00000000-0004-0000-0700-0000C7000000}"/>
    <hyperlink ref="S122" location="'B13'!A1" display="B13" xr:uid="{00000000-0004-0000-0700-0000C8000000}"/>
    <hyperlink ref="S117" location="'B21'!A1" display="B21" xr:uid="{00000000-0004-0000-0700-0000C9000000}"/>
    <hyperlink ref="S119" location="'B23'!A1" display="B23" xr:uid="{00000000-0004-0000-0700-0000CA000000}"/>
    <hyperlink ref="S121" location="'B25'!A1" display="B25" xr:uid="{00000000-0004-0000-0700-0000CB000000}"/>
  </hyperlinks>
  <pageMargins left="0.31496062992125984" right="0.11811023622047245" top="0.74803149606299213" bottom="0.74803149606299213" header="0.31496062992125984" footer="0.31496062992125984"/>
  <pageSetup paperSize="9" scale="77" fitToHeight="0" orientation="landscape" horizontalDpi="300" verticalDpi="300" r:id="rId1"/>
  <rowBreaks count="1" manualBreakCount="1">
    <brk id="35" max="34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BH317"/>
  <sheetViews>
    <sheetView view="pageBreakPreview" topLeftCell="A16" zoomScale="80" zoomScaleNormal="80" zoomScaleSheetLayoutView="80" workbookViewId="0">
      <selection activeCell="A37" sqref="A37:W37"/>
    </sheetView>
  </sheetViews>
  <sheetFormatPr defaultColWidth="5.109375" defaultRowHeight="14.4" x14ac:dyDescent="0.3"/>
  <cols>
    <col min="1" max="26" width="5.33203125" style="94" customWidth="1"/>
    <col min="27" max="27" width="5.33203125" style="54" customWidth="1"/>
    <col min="28" max="33" width="5.33203125" style="94" customWidth="1"/>
    <col min="34" max="35" width="5.33203125" style="18" customWidth="1"/>
    <col min="36" max="16384" width="5.109375" style="18"/>
  </cols>
  <sheetData>
    <row r="1" spans="1:60" ht="3" customHeight="1" thickBot="1" x14ac:dyDescent="0.35">
      <c r="A1" s="130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2"/>
      <c r="AH1" s="17"/>
      <c r="AI1" s="17"/>
      <c r="AJ1" s="17"/>
      <c r="AK1" s="17"/>
    </row>
    <row r="2" spans="1:60" ht="30" customHeight="1" thickTop="1" thickBot="1" x14ac:dyDescent="0.35">
      <c r="A2" s="117" t="s">
        <v>233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7"/>
      <c r="AK2" s="17"/>
    </row>
    <row r="3" spans="1:60" s="21" customFormat="1" ht="35.25" customHeight="1" thickTop="1" thickBot="1" x14ac:dyDescent="0.35">
      <c r="A3" s="118" t="s">
        <v>11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20"/>
      <c r="AH3" s="100" t="s">
        <v>12</v>
      </c>
      <c r="AI3" s="100" t="e">
        <f>Elenco!#REF!</f>
        <v>#REF!</v>
      </c>
      <c r="AJ3" s="20"/>
      <c r="AK3" s="20"/>
    </row>
    <row r="4" spans="1:60" s="21" customFormat="1" ht="33" customHeight="1" thickTop="1" thickBot="1" x14ac:dyDescent="0.35">
      <c r="A4" s="133" t="s">
        <v>13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 t="str">
        <f>Elenco!C1</f>
        <v>Simaxis</v>
      </c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20"/>
      <c r="AK4" s="20"/>
    </row>
    <row r="5" spans="1:60" s="23" customFormat="1" ht="35.25" customHeight="1" thickTop="1" thickBot="1" x14ac:dyDescent="0.35">
      <c r="A5" s="117" t="s">
        <v>14</v>
      </c>
      <c r="B5" s="117"/>
      <c r="C5" s="117"/>
      <c r="D5" s="117"/>
      <c r="E5" s="134" t="s">
        <v>15</v>
      </c>
      <c r="F5" s="134"/>
      <c r="G5" s="134"/>
      <c r="H5" s="134"/>
      <c r="I5" s="134"/>
      <c r="J5" s="134"/>
      <c r="K5" s="117" t="s">
        <v>16</v>
      </c>
      <c r="L5" s="117"/>
      <c r="M5" s="117"/>
      <c r="N5" s="117"/>
      <c r="O5" s="117"/>
      <c r="P5" s="134"/>
      <c r="Q5" s="134"/>
      <c r="R5" s="134"/>
      <c r="S5" s="134"/>
      <c r="T5" s="134"/>
      <c r="U5" s="134"/>
      <c r="V5" s="134"/>
      <c r="W5" s="134"/>
      <c r="X5" s="117" t="s">
        <v>17</v>
      </c>
      <c r="Y5" s="117"/>
      <c r="Z5" s="117"/>
      <c r="AA5" s="117"/>
      <c r="AB5" s="117"/>
      <c r="AC5" s="134" t="s">
        <v>18</v>
      </c>
      <c r="AD5" s="134"/>
      <c r="AE5" s="134"/>
      <c r="AF5" s="134"/>
      <c r="AG5" s="134"/>
      <c r="AH5" s="134"/>
      <c r="AI5" s="134"/>
      <c r="AJ5" s="22"/>
      <c r="AK5" s="22"/>
      <c r="BA5" s="138" t="s">
        <v>19</v>
      </c>
      <c r="BB5" s="138"/>
      <c r="BC5" s="138"/>
      <c r="BD5" s="138"/>
      <c r="BE5" s="138"/>
      <c r="BF5" s="138"/>
      <c r="BG5" s="138"/>
      <c r="BH5" s="138"/>
    </row>
    <row r="6" spans="1:60" s="21" customFormat="1" ht="33" customHeight="1" thickTop="1" thickBot="1" x14ac:dyDescent="0.35">
      <c r="A6" s="117" t="s">
        <v>20</v>
      </c>
      <c r="B6" s="117"/>
      <c r="C6" s="117"/>
      <c r="D6" s="117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20"/>
      <c r="AK6" s="20"/>
    </row>
    <row r="7" spans="1:60" s="21" customFormat="1" ht="33.75" customHeight="1" thickTop="1" thickBot="1" x14ac:dyDescent="0.35">
      <c r="A7" s="117" t="s">
        <v>21</v>
      </c>
      <c r="B7" s="117"/>
      <c r="C7" s="117"/>
      <c r="D7" s="117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20"/>
      <c r="AK7" s="20"/>
    </row>
    <row r="8" spans="1:60" s="21" customFormat="1" ht="33.75" customHeight="1" thickTop="1" thickBot="1" x14ac:dyDescent="0.35">
      <c r="A8" s="117" t="s">
        <v>23</v>
      </c>
      <c r="B8" s="117"/>
      <c r="C8" s="117"/>
      <c r="D8" s="117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20"/>
      <c r="AK8" s="20"/>
    </row>
    <row r="9" spans="1:60" s="21" customFormat="1" ht="15" customHeight="1" thickTop="1" x14ac:dyDescent="0.3">
      <c r="A9" s="141" t="s">
        <v>25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51"/>
      <c r="AJ9" s="20"/>
      <c r="AK9" s="20"/>
    </row>
    <row r="10" spans="1:60" s="21" customFormat="1" ht="17.25" customHeight="1" thickBot="1" x14ac:dyDescent="0.35">
      <c r="A10" s="146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8"/>
      <c r="AJ10" s="20"/>
      <c r="AK10" s="20"/>
    </row>
    <row r="11" spans="1:60" s="21" customFormat="1" ht="45" customHeight="1" thickTop="1" thickBot="1" x14ac:dyDescent="0.35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7"/>
      <c r="AJ11" s="20"/>
      <c r="AK11" s="20"/>
    </row>
    <row r="12" spans="1:60" s="21" customFormat="1" ht="21" customHeight="1" thickTop="1" thickBot="1" x14ac:dyDescent="0.35">
      <c r="A12" s="118" t="s">
        <v>26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20"/>
      <c r="AJ12" s="24"/>
      <c r="AK12" s="24"/>
    </row>
    <row r="13" spans="1:60" s="21" customFormat="1" ht="43.5" customHeight="1" thickTop="1" thickBot="1" x14ac:dyDescent="0.35">
      <c r="A13" s="118" t="s">
        <v>27</v>
      </c>
      <c r="B13" s="119"/>
      <c r="C13" s="119"/>
      <c r="D13" s="120"/>
      <c r="E13" s="141" t="e">
        <f>Elenco!#REF!</f>
        <v>#REF!</v>
      </c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51"/>
      <c r="AJ13" s="20"/>
      <c r="AK13" s="20"/>
    </row>
    <row r="14" spans="1:60" s="21" customFormat="1" ht="16.2" thickTop="1" x14ac:dyDescent="0.3">
      <c r="A14" s="141" t="s">
        <v>28</v>
      </c>
      <c r="B14" s="142"/>
      <c r="C14" s="142"/>
      <c r="D14" s="142"/>
      <c r="E14" s="149" t="s">
        <v>229</v>
      </c>
      <c r="F14" s="150"/>
      <c r="G14" s="150"/>
      <c r="H14" s="150"/>
      <c r="I14" s="150"/>
      <c r="J14" s="150"/>
      <c r="K14" s="150"/>
      <c r="L14" s="150"/>
      <c r="M14" s="149" t="s">
        <v>230</v>
      </c>
      <c r="N14" s="150"/>
      <c r="O14" s="150"/>
      <c r="P14" s="150"/>
      <c r="Q14" s="150"/>
      <c r="R14" s="150"/>
      <c r="S14" s="150"/>
      <c r="T14" s="150"/>
      <c r="U14" s="149" t="s">
        <v>231</v>
      </c>
      <c r="V14" s="150"/>
      <c r="W14" s="150"/>
      <c r="X14" s="150"/>
      <c r="Y14" s="150"/>
      <c r="Z14" s="150"/>
      <c r="AA14" s="150"/>
      <c r="AB14" s="150"/>
      <c r="AC14" s="149" t="s">
        <v>232</v>
      </c>
      <c r="AD14" s="150"/>
      <c r="AE14" s="152"/>
      <c r="AF14" s="149">
        <v>2018</v>
      </c>
      <c r="AG14" s="152"/>
      <c r="AH14" s="149">
        <v>2017</v>
      </c>
      <c r="AI14" s="152"/>
      <c r="AJ14" s="20"/>
      <c r="AK14" s="20"/>
      <c r="AV14" s="20"/>
      <c r="AW14" s="20"/>
      <c r="AX14" s="20"/>
    </row>
    <row r="15" spans="1:60" s="21" customFormat="1" ht="15.6" x14ac:dyDescent="0.3">
      <c r="A15" s="143"/>
      <c r="B15" s="144"/>
      <c r="C15" s="144"/>
      <c r="D15" s="145"/>
      <c r="E15" s="175"/>
      <c r="F15" s="179"/>
      <c r="G15" s="179"/>
      <c r="H15" s="179"/>
      <c r="I15" s="179"/>
      <c r="J15" s="179"/>
      <c r="K15" s="179"/>
      <c r="L15" s="179"/>
      <c r="M15" s="175"/>
      <c r="N15" s="179"/>
      <c r="O15" s="179"/>
      <c r="P15" s="179"/>
      <c r="Q15" s="179"/>
      <c r="R15" s="179"/>
      <c r="S15" s="179"/>
      <c r="T15" s="179"/>
      <c r="U15" s="175"/>
      <c r="V15" s="179"/>
      <c r="W15" s="179"/>
      <c r="X15" s="179"/>
      <c r="Y15" s="179"/>
      <c r="Z15" s="179"/>
      <c r="AA15" s="179"/>
      <c r="AB15" s="179"/>
      <c r="AC15" s="175"/>
      <c r="AD15" s="179"/>
      <c r="AE15" s="176"/>
      <c r="AF15" s="175"/>
      <c r="AG15" s="176"/>
      <c r="AH15" s="175"/>
      <c r="AI15" s="176"/>
      <c r="AJ15" s="20"/>
      <c r="AK15" s="20"/>
      <c r="AV15" s="20"/>
      <c r="AW15" s="20"/>
      <c r="AX15" s="20"/>
    </row>
    <row r="16" spans="1:60" s="21" customFormat="1" ht="15.6" x14ac:dyDescent="0.3">
      <c r="A16" s="143"/>
      <c r="B16" s="144"/>
      <c r="C16" s="144"/>
      <c r="D16" s="145"/>
      <c r="E16" s="175"/>
      <c r="F16" s="179"/>
      <c r="G16" s="179"/>
      <c r="H16" s="179"/>
      <c r="I16" s="179"/>
      <c r="J16" s="179"/>
      <c r="K16" s="179"/>
      <c r="L16" s="179"/>
      <c r="M16" s="175"/>
      <c r="N16" s="179"/>
      <c r="O16" s="179"/>
      <c r="P16" s="179"/>
      <c r="Q16" s="179"/>
      <c r="R16" s="179"/>
      <c r="S16" s="179"/>
      <c r="T16" s="179"/>
      <c r="U16" s="175"/>
      <c r="V16" s="179"/>
      <c r="W16" s="179"/>
      <c r="X16" s="179"/>
      <c r="Y16" s="179"/>
      <c r="Z16" s="179"/>
      <c r="AA16" s="179"/>
      <c r="AB16" s="179"/>
      <c r="AC16" s="175"/>
      <c r="AD16" s="179"/>
      <c r="AE16" s="176"/>
      <c r="AF16" s="175"/>
      <c r="AG16" s="176"/>
      <c r="AH16" s="175"/>
      <c r="AI16" s="176"/>
      <c r="AJ16" s="20"/>
      <c r="AK16" s="20"/>
      <c r="AV16" s="20"/>
      <c r="AW16" s="20"/>
      <c r="AX16" s="20"/>
    </row>
    <row r="17" spans="1:50" s="21" customFormat="1" ht="15.6" x14ac:dyDescent="0.3">
      <c r="A17" s="143"/>
      <c r="B17" s="144"/>
      <c r="C17" s="144"/>
      <c r="D17" s="145"/>
      <c r="E17" s="175"/>
      <c r="F17" s="179"/>
      <c r="G17" s="179"/>
      <c r="H17" s="179"/>
      <c r="I17" s="179"/>
      <c r="J17" s="179"/>
      <c r="K17" s="179"/>
      <c r="L17" s="179"/>
      <c r="M17" s="175"/>
      <c r="N17" s="179"/>
      <c r="O17" s="179"/>
      <c r="P17" s="179"/>
      <c r="Q17" s="179"/>
      <c r="R17" s="179"/>
      <c r="S17" s="179"/>
      <c r="T17" s="179"/>
      <c r="U17" s="175"/>
      <c r="V17" s="179"/>
      <c r="W17" s="179"/>
      <c r="X17" s="179"/>
      <c r="Y17" s="179"/>
      <c r="Z17" s="179"/>
      <c r="AA17" s="179"/>
      <c r="AB17" s="179"/>
      <c r="AC17" s="175"/>
      <c r="AD17" s="179"/>
      <c r="AE17" s="176"/>
      <c r="AF17" s="175"/>
      <c r="AG17" s="176"/>
      <c r="AH17" s="175"/>
      <c r="AI17" s="176"/>
      <c r="AJ17" s="20"/>
      <c r="AK17" s="20"/>
      <c r="AV17" s="20"/>
      <c r="AW17" s="20"/>
      <c r="AX17" s="20"/>
    </row>
    <row r="18" spans="1:50" s="21" customFormat="1" ht="15.6" x14ac:dyDescent="0.3">
      <c r="A18" s="143"/>
      <c r="B18" s="144"/>
      <c r="C18" s="144"/>
      <c r="D18" s="145"/>
      <c r="E18" s="175"/>
      <c r="F18" s="179"/>
      <c r="G18" s="179"/>
      <c r="H18" s="179"/>
      <c r="I18" s="179"/>
      <c r="J18" s="179"/>
      <c r="K18" s="179"/>
      <c r="L18" s="179"/>
      <c r="M18" s="175"/>
      <c r="N18" s="179"/>
      <c r="O18" s="179"/>
      <c r="P18" s="179"/>
      <c r="Q18" s="179"/>
      <c r="R18" s="179"/>
      <c r="S18" s="179"/>
      <c r="T18" s="179"/>
      <c r="U18" s="175"/>
      <c r="V18" s="179"/>
      <c r="W18" s="179"/>
      <c r="X18" s="179"/>
      <c r="Y18" s="179"/>
      <c r="Z18" s="179"/>
      <c r="AA18" s="179"/>
      <c r="AB18" s="179"/>
      <c r="AC18" s="175"/>
      <c r="AD18" s="179"/>
      <c r="AE18" s="176"/>
      <c r="AF18" s="175"/>
      <c r="AG18" s="176"/>
      <c r="AH18" s="175"/>
      <c r="AI18" s="176"/>
      <c r="AJ18" s="20"/>
      <c r="AK18" s="20"/>
      <c r="AV18" s="20"/>
      <c r="AW18" s="20"/>
      <c r="AX18" s="20"/>
    </row>
    <row r="19" spans="1:50" s="21" customFormat="1" ht="15.6" x14ac:dyDescent="0.3">
      <c r="A19" s="143"/>
      <c r="B19" s="144"/>
      <c r="C19" s="144"/>
      <c r="D19" s="145"/>
      <c r="E19" s="175"/>
      <c r="F19" s="179"/>
      <c r="G19" s="179"/>
      <c r="H19" s="179"/>
      <c r="I19" s="179"/>
      <c r="J19" s="179"/>
      <c r="K19" s="179"/>
      <c r="L19" s="179"/>
      <c r="M19" s="175"/>
      <c r="N19" s="179"/>
      <c r="O19" s="179"/>
      <c r="P19" s="179"/>
      <c r="Q19" s="179"/>
      <c r="R19" s="179"/>
      <c r="S19" s="179"/>
      <c r="T19" s="179"/>
      <c r="U19" s="175"/>
      <c r="V19" s="179"/>
      <c r="W19" s="179"/>
      <c r="X19" s="179"/>
      <c r="Y19" s="179"/>
      <c r="Z19" s="179"/>
      <c r="AA19" s="179"/>
      <c r="AB19" s="179"/>
      <c r="AC19" s="175"/>
      <c r="AD19" s="179"/>
      <c r="AE19" s="176"/>
      <c r="AF19" s="175"/>
      <c r="AG19" s="176"/>
      <c r="AH19" s="175"/>
      <c r="AI19" s="176"/>
      <c r="AJ19" s="20"/>
      <c r="AK19" s="20"/>
      <c r="AV19" s="20"/>
      <c r="AW19" s="20"/>
      <c r="AX19" s="20"/>
    </row>
    <row r="20" spans="1:50" s="21" customFormat="1" ht="15.6" x14ac:dyDescent="0.3">
      <c r="A20" s="143"/>
      <c r="B20" s="144"/>
      <c r="C20" s="144"/>
      <c r="D20" s="145"/>
      <c r="E20" s="175"/>
      <c r="F20" s="179"/>
      <c r="G20" s="179"/>
      <c r="H20" s="179"/>
      <c r="I20" s="179"/>
      <c r="J20" s="179"/>
      <c r="K20" s="179"/>
      <c r="L20" s="179"/>
      <c r="M20" s="175"/>
      <c r="N20" s="179"/>
      <c r="O20" s="179"/>
      <c r="P20" s="179"/>
      <c r="Q20" s="179"/>
      <c r="R20" s="179"/>
      <c r="S20" s="179"/>
      <c r="T20" s="179"/>
      <c r="U20" s="175"/>
      <c r="V20" s="179"/>
      <c r="W20" s="179"/>
      <c r="X20" s="179"/>
      <c r="Y20" s="179"/>
      <c r="Z20" s="179"/>
      <c r="AA20" s="179"/>
      <c r="AB20" s="179"/>
      <c r="AC20" s="175"/>
      <c r="AD20" s="179"/>
      <c r="AE20" s="176"/>
      <c r="AF20" s="175"/>
      <c r="AG20" s="176"/>
      <c r="AH20" s="175"/>
      <c r="AI20" s="176"/>
      <c r="AJ20" s="20"/>
      <c r="AK20" s="20"/>
      <c r="AV20" s="20"/>
      <c r="AW20" s="20"/>
      <c r="AX20" s="20"/>
    </row>
    <row r="21" spans="1:50" s="21" customFormat="1" ht="15.6" x14ac:dyDescent="0.3">
      <c r="A21" s="143"/>
      <c r="B21" s="144"/>
      <c r="C21" s="144"/>
      <c r="D21" s="145"/>
      <c r="E21" s="175"/>
      <c r="F21" s="179"/>
      <c r="G21" s="179"/>
      <c r="H21" s="179"/>
      <c r="I21" s="179"/>
      <c r="J21" s="179"/>
      <c r="K21" s="179"/>
      <c r="L21" s="179"/>
      <c r="M21" s="175"/>
      <c r="N21" s="179"/>
      <c r="O21" s="179"/>
      <c r="P21" s="179"/>
      <c r="Q21" s="179"/>
      <c r="R21" s="179"/>
      <c r="S21" s="179"/>
      <c r="T21" s="179"/>
      <c r="U21" s="175"/>
      <c r="V21" s="179"/>
      <c r="W21" s="179"/>
      <c r="X21" s="179"/>
      <c r="Y21" s="179"/>
      <c r="Z21" s="179"/>
      <c r="AA21" s="179"/>
      <c r="AB21" s="179"/>
      <c r="AC21" s="175"/>
      <c r="AD21" s="179"/>
      <c r="AE21" s="176"/>
      <c r="AF21" s="175"/>
      <c r="AG21" s="176"/>
      <c r="AH21" s="175"/>
      <c r="AI21" s="176"/>
      <c r="AJ21" s="20"/>
      <c r="AK21" s="20"/>
      <c r="AV21" s="20"/>
      <c r="AW21" s="20"/>
      <c r="AX21" s="20"/>
    </row>
    <row r="22" spans="1:50" s="21" customFormat="1" ht="15.6" x14ac:dyDescent="0.3">
      <c r="A22" s="143"/>
      <c r="B22" s="144"/>
      <c r="C22" s="144"/>
      <c r="D22" s="145"/>
      <c r="E22" s="102"/>
      <c r="F22" s="103"/>
      <c r="G22" s="103"/>
      <c r="H22" s="103"/>
      <c r="I22" s="103"/>
      <c r="J22" s="103"/>
      <c r="K22" s="103"/>
      <c r="L22" s="103"/>
      <c r="M22" s="102"/>
      <c r="N22" s="103"/>
      <c r="O22" s="103"/>
      <c r="P22" s="103"/>
      <c r="Q22" s="103"/>
      <c r="R22" s="103"/>
      <c r="S22" s="103"/>
      <c r="T22" s="103"/>
      <c r="U22" s="102"/>
      <c r="V22" s="103"/>
      <c r="W22" s="103"/>
      <c r="X22" s="103"/>
      <c r="Y22" s="103"/>
      <c r="Z22" s="103"/>
      <c r="AA22" s="103"/>
      <c r="AB22" s="103"/>
      <c r="AC22" s="102"/>
      <c r="AD22" s="103"/>
      <c r="AE22" s="104"/>
      <c r="AF22" s="102"/>
      <c r="AG22" s="104"/>
      <c r="AH22" s="102"/>
      <c r="AI22" s="104"/>
      <c r="AJ22" s="20"/>
      <c r="AK22" s="20"/>
      <c r="AV22" s="20"/>
      <c r="AW22" s="20"/>
      <c r="AX22" s="20"/>
    </row>
    <row r="23" spans="1:50" s="21" customFormat="1" ht="15.6" x14ac:dyDescent="0.3">
      <c r="A23" s="143"/>
      <c r="B23" s="144"/>
      <c r="C23" s="144"/>
      <c r="D23" s="145"/>
      <c r="E23" s="102"/>
      <c r="F23" s="103"/>
      <c r="G23" s="103"/>
      <c r="H23" s="103"/>
      <c r="I23" s="103"/>
      <c r="J23" s="103"/>
      <c r="K23" s="103"/>
      <c r="L23" s="103"/>
      <c r="M23" s="102"/>
      <c r="N23" s="103"/>
      <c r="O23" s="103"/>
      <c r="P23" s="103"/>
      <c r="Q23" s="103"/>
      <c r="R23" s="103"/>
      <c r="S23" s="103"/>
      <c r="T23" s="103"/>
      <c r="U23" s="102"/>
      <c r="V23" s="103"/>
      <c r="W23" s="103"/>
      <c r="X23" s="103"/>
      <c r="Y23" s="103"/>
      <c r="Z23" s="103"/>
      <c r="AA23" s="103"/>
      <c r="AB23" s="103"/>
      <c r="AC23" s="102"/>
      <c r="AD23" s="103"/>
      <c r="AE23" s="104"/>
      <c r="AF23" s="102"/>
      <c r="AG23" s="104"/>
      <c r="AH23" s="102"/>
      <c r="AI23" s="104"/>
      <c r="AJ23" s="20"/>
      <c r="AK23" s="20"/>
      <c r="AV23" s="20"/>
      <c r="AW23" s="20"/>
      <c r="AX23" s="20"/>
    </row>
    <row r="24" spans="1:50" s="21" customFormat="1" ht="15.6" x14ac:dyDescent="0.3">
      <c r="A24" s="143"/>
      <c r="B24" s="144"/>
      <c r="C24" s="144"/>
      <c r="D24" s="145"/>
      <c r="E24" s="102"/>
      <c r="F24" s="103"/>
      <c r="G24" s="103"/>
      <c r="H24" s="103"/>
      <c r="I24" s="103"/>
      <c r="J24" s="103"/>
      <c r="K24" s="103"/>
      <c r="L24" s="103"/>
      <c r="M24" s="102"/>
      <c r="N24" s="103"/>
      <c r="O24" s="103"/>
      <c r="P24" s="103"/>
      <c r="Q24" s="103"/>
      <c r="R24" s="103"/>
      <c r="S24" s="103"/>
      <c r="T24" s="103"/>
      <c r="U24" s="102"/>
      <c r="V24" s="103"/>
      <c r="W24" s="103"/>
      <c r="X24" s="103"/>
      <c r="Y24" s="103"/>
      <c r="Z24" s="103"/>
      <c r="AA24" s="103"/>
      <c r="AB24" s="103"/>
      <c r="AC24" s="102"/>
      <c r="AD24" s="103"/>
      <c r="AE24" s="104"/>
      <c r="AF24" s="102"/>
      <c r="AG24" s="104"/>
      <c r="AH24" s="102"/>
      <c r="AI24" s="104"/>
      <c r="AJ24" s="20"/>
      <c r="AK24" s="20"/>
      <c r="AV24" s="20"/>
      <c r="AW24" s="20"/>
      <c r="AX24" s="20"/>
    </row>
    <row r="25" spans="1:50" s="21" customFormat="1" ht="15.6" x14ac:dyDescent="0.3">
      <c r="A25" s="143"/>
      <c r="B25" s="144"/>
      <c r="C25" s="144"/>
      <c r="D25" s="145"/>
      <c r="E25" s="102"/>
      <c r="F25" s="103"/>
      <c r="G25" s="103"/>
      <c r="H25" s="103"/>
      <c r="I25" s="103"/>
      <c r="J25" s="103"/>
      <c r="K25" s="103"/>
      <c r="L25" s="103"/>
      <c r="M25" s="102"/>
      <c r="N25" s="103"/>
      <c r="O25" s="103"/>
      <c r="P25" s="103"/>
      <c r="Q25" s="103"/>
      <c r="R25" s="103"/>
      <c r="S25" s="103"/>
      <c r="T25" s="103"/>
      <c r="U25" s="102"/>
      <c r="V25" s="103"/>
      <c r="W25" s="103"/>
      <c r="X25" s="103"/>
      <c r="Y25" s="103"/>
      <c r="Z25" s="103"/>
      <c r="AA25" s="103"/>
      <c r="AB25" s="103"/>
      <c r="AC25" s="102"/>
      <c r="AD25" s="103"/>
      <c r="AE25" s="104"/>
      <c r="AF25" s="102"/>
      <c r="AG25" s="104"/>
      <c r="AH25" s="102"/>
      <c r="AI25" s="104"/>
      <c r="AJ25" s="20"/>
      <c r="AK25" s="20"/>
      <c r="AV25" s="20"/>
      <c r="AW25" s="20"/>
      <c r="AX25" s="20"/>
    </row>
    <row r="26" spans="1:50" s="21" customFormat="1" ht="15.6" x14ac:dyDescent="0.3">
      <c r="A26" s="143"/>
      <c r="B26" s="144"/>
      <c r="C26" s="144"/>
      <c r="D26" s="145"/>
      <c r="E26" s="102"/>
      <c r="F26" s="103"/>
      <c r="G26" s="103"/>
      <c r="H26" s="103"/>
      <c r="I26" s="103"/>
      <c r="J26" s="103"/>
      <c r="K26" s="103"/>
      <c r="L26" s="103"/>
      <c r="M26" s="102"/>
      <c r="N26" s="103"/>
      <c r="O26" s="103"/>
      <c r="P26" s="103"/>
      <c r="Q26" s="103"/>
      <c r="R26" s="103"/>
      <c r="S26" s="103"/>
      <c r="T26" s="103"/>
      <c r="U26" s="102"/>
      <c r="V26" s="103"/>
      <c r="W26" s="103"/>
      <c r="X26" s="103"/>
      <c r="Y26" s="103"/>
      <c r="Z26" s="103"/>
      <c r="AA26" s="103"/>
      <c r="AB26" s="103"/>
      <c r="AC26" s="102"/>
      <c r="AD26" s="103"/>
      <c r="AE26" s="104"/>
      <c r="AF26" s="102"/>
      <c r="AG26" s="104"/>
      <c r="AH26" s="102"/>
      <c r="AI26" s="104"/>
      <c r="AJ26" s="20"/>
      <c r="AK26" s="20"/>
      <c r="AV26" s="20"/>
      <c r="AW26" s="20"/>
      <c r="AX26" s="20"/>
    </row>
    <row r="27" spans="1:50" s="21" customFormat="1" ht="15.6" x14ac:dyDescent="0.3">
      <c r="A27" s="143"/>
      <c r="B27" s="144"/>
      <c r="C27" s="144"/>
      <c r="D27" s="145"/>
      <c r="E27" s="102"/>
      <c r="F27" s="103"/>
      <c r="G27" s="103"/>
      <c r="H27" s="103"/>
      <c r="I27" s="103"/>
      <c r="J27" s="103"/>
      <c r="K27" s="103"/>
      <c r="L27" s="103"/>
      <c r="M27" s="102"/>
      <c r="N27" s="103"/>
      <c r="O27" s="103"/>
      <c r="P27" s="103"/>
      <c r="Q27" s="103"/>
      <c r="R27" s="103"/>
      <c r="S27" s="103"/>
      <c r="T27" s="103"/>
      <c r="U27" s="102"/>
      <c r="V27" s="103"/>
      <c r="W27" s="103"/>
      <c r="X27" s="103"/>
      <c r="Y27" s="103"/>
      <c r="Z27" s="103"/>
      <c r="AA27" s="103"/>
      <c r="AB27" s="103"/>
      <c r="AC27" s="102"/>
      <c r="AD27" s="103"/>
      <c r="AE27" s="104"/>
      <c r="AF27" s="102"/>
      <c r="AG27" s="104"/>
      <c r="AH27" s="102"/>
      <c r="AI27" s="104"/>
      <c r="AJ27" s="20"/>
      <c r="AK27" s="20"/>
      <c r="AV27" s="20"/>
      <c r="AW27" s="20"/>
      <c r="AX27" s="20"/>
    </row>
    <row r="28" spans="1:50" s="21" customFormat="1" ht="16.2" thickBot="1" x14ac:dyDescent="0.35">
      <c r="A28" s="146"/>
      <c r="B28" s="147"/>
      <c r="C28" s="147"/>
      <c r="D28" s="148"/>
      <c r="E28" s="175"/>
      <c r="F28" s="179"/>
      <c r="G28" s="179"/>
      <c r="H28" s="179"/>
      <c r="I28" s="179"/>
      <c r="J28" s="179"/>
      <c r="K28" s="179"/>
      <c r="L28" s="179"/>
      <c r="M28" s="175"/>
      <c r="N28" s="179"/>
      <c r="O28" s="179"/>
      <c r="P28" s="179"/>
      <c r="Q28" s="179"/>
      <c r="R28" s="179"/>
      <c r="S28" s="179"/>
      <c r="T28" s="179"/>
      <c r="U28" s="175"/>
      <c r="V28" s="179"/>
      <c r="W28" s="179"/>
      <c r="X28" s="179"/>
      <c r="Y28" s="179"/>
      <c r="Z28" s="179"/>
      <c r="AA28" s="179"/>
      <c r="AB28" s="179"/>
      <c r="AC28" s="175"/>
      <c r="AD28" s="179"/>
      <c r="AE28" s="176"/>
      <c r="AF28" s="175"/>
      <c r="AG28" s="176"/>
      <c r="AH28" s="175"/>
      <c r="AI28" s="176"/>
      <c r="AJ28" s="20"/>
      <c r="AK28" s="20"/>
      <c r="AV28" s="20"/>
      <c r="AW28" s="20"/>
      <c r="AX28" s="20"/>
    </row>
    <row r="29" spans="1:50" s="21" customFormat="1" ht="15.75" customHeight="1" thickTop="1" thickBot="1" x14ac:dyDescent="0.35">
      <c r="A29" s="117" t="s">
        <v>29</v>
      </c>
      <c r="B29" s="117"/>
      <c r="C29" s="117"/>
      <c r="D29" s="117"/>
      <c r="E29" s="117" t="s">
        <v>30</v>
      </c>
      <c r="F29" s="117"/>
      <c r="G29" s="117"/>
      <c r="H29" s="117"/>
      <c r="I29" s="118" t="s">
        <v>31</v>
      </c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20"/>
      <c r="X29" s="117" t="s">
        <v>32</v>
      </c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20"/>
      <c r="AK29" s="20"/>
    </row>
    <row r="30" spans="1:50" s="21" customFormat="1" ht="15.75" customHeight="1" thickTop="1" thickBot="1" x14ac:dyDescent="0.35">
      <c r="A30" s="117"/>
      <c r="B30" s="117"/>
      <c r="C30" s="117"/>
      <c r="D30" s="117"/>
      <c r="E30" s="117"/>
      <c r="F30" s="117"/>
      <c r="G30" s="117"/>
      <c r="H30" s="117"/>
      <c r="I30" s="118" t="s">
        <v>33</v>
      </c>
      <c r="J30" s="119"/>
      <c r="K30" s="119"/>
      <c r="L30" s="119"/>
      <c r="M30" s="120"/>
      <c r="N30" s="118" t="s">
        <v>34</v>
      </c>
      <c r="O30" s="119"/>
      <c r="P30" s="119"/>
      <c r="Q30" s="119"/>
      <c r="R30" s="120"/>
      <c r="S30" s="118" t="s">
        <v>35</v>
      </c>
      <c r="T30" s="119"/>
      <c r="U30" s="119"/>
      <c r="V30" s="119"/>
      <c r="W30" s="120"/>
      <c r="X30" s="121">
        <f>IF(I31="X",5)+IF(I32="X",5)+IF(I33="X",5)+IF(I34="X",1)+IF(N31="X",3)+IF(N32="X",3)+IF(N33="X",3)+IF(N34="X",3)+IF(S31="X",1)+IF(S32="X",1)+IF(S33="X",1)+IF(S34="X",5)</f>
        <v>0</v>
      </c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3"/>
      <c r="AJ30" s="20"/>
      <c r="AK30" s="20"/>
    </row>
    <row r="31" spans="1:50" s="21" customFormat="1" ht="18.75" customHeight="1" thickTop="1" thickBot="1" x14ac:dyDescent="0.35">
      <c r="A31" s="117"/>
      <c r="B31" s="117"/>
      <c r="C31" s="117"/>
      <c r="D31" s="117"/>
      <c r="E31" s="117" t="s">
        <v>36</v>
      </c>
      <c r="F31" s="117"/>
      <c r="G31" s="117"/>
      <c r="H31" s="117"/>
      <c r="I31" s="135"/>
      <c r="J31" s="136"/>
      <c r="K31" s="136"/>
      <c r="L31" s="136"/>
      <c r="M31" s="137"/>
      <c r="N31" s="135"/>
      <c r="O31" s="136"/>
      <c r="P31" s="136"/>
      <c r="Q31" s="136"/>
      <c r="R31" s="137"/>
      <c r="S31" s="135"/>
      <c r="T31" s="136"/>
      <c r="U31" s="136"/>
      <c r="V31" s="136"/>
      <c r="W31" s="137"/>
      <c r="X31" s="124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6"/>
      <c r="AJ31" s="20"/>
      <c r="AK31" s="20"/>
    </row>
    <row r="32" spans="1:50" s="21" customFormat="1" ht="17.25" customHeight="1" thickTop="1" thickBot="1" x14ac:dyDescent="0.35">
      <c r="A32" s="117"/>
      <c r="B32" s="117"/>
      <c r="C32" s="117"/>
      <c r="D32" s="117"/>
      <c r="E32" s="117" t="s">
        <v>37</v>
      </c>
      <c r="F32" s="117"/>
      <c r="G32" s="117"/>
      <c r="H32" s="117"/>
      <c r="I32" s="135"/>
      <c r="J32" s="136"/>
      <c r="K32" s="136"/>
      <c r="L32" s="136"/>
      <c r="M32" s="137"/>
      <c r="N32" s="135"/>
      <c r="O32" s="136"/>
      <c r="P32" s="136"/>
      <c r="Q32" s="136"/>
      <c r="R32" s="137"/>
      <c r="S32" s="135"/>
      <c r="T32" s="136"/>
      <c r="U32" s="136"/>
      <c r="V32" s="136"/>
      <c r="W32" s="137"/>
      <c r="X32" s="124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6"/>
      <c r="AJ32" s="20"/>
      <c r="AK32" s="20"/>
    </row>
    <row r="33" spans="1:37" s="21" customFormat="1" ht="20.25" customHeight="1" thickTop="1" thickBot="1" x14ac:dyDescent="0.35">
      <c r="A33" s="117"/>
      <c r="B33" s="117"/>
      <c r="C33" s="117"/>
      <c r="D33" s="117"/>
      <c r="E33" s="117" t="s">
        <v>38</v>
      </c>
      <c r="F33" s="117"/>
      <c r="G33" s="117"/>
      <c r="H33" s="117"/>
      <c r="I33" s="135"/>
      <c r="J33" s="136"/>
      <c r="K33" s="136"/>
      <c r="L33" s="136"/>
      <c r="M33" s="137"/>
      <c r="N33" s="135"/>
      <c r="O33" s="136"/>
      <c r="P33" s="136"/>
      <c r="Q33" s="136"/>
      <c r="R33" s="137"/>
      <c r="S33" s="135"/>
      <c r="T33" s="136"/>
      <c r="U33" s="136"/>
      <c r="V33" s="136"/>
      <c r="W33" s="137"/>
      <c r="X33" s="124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6"/>
      <c r="AJ33" s="20"/>
      <c r="AK33" s="20"/>
    </row>
    <row r="34" spans="1:37" s="21" customFormat="1" ht="17.25" customHeight="1" thickTop="1" thickBot="1" x14ac:dyDescent="0.35">
      <c r="A34" s="117"/>
      <c r="B34" s="117"/>
      <c r="C34" s="117"/>
      <c r="D34" s="117"/>
      <c r="E34" s="117" t="s">
        <v>39</v>
      </c>
      <c r="F34" s="117"/>
      <c r="G34" s="117"/>
      <c r="H34" s="117"/>
      <c r="I34" s="135"/>
      <c r="J34" s="136"/>
      <c r="K34" s="136"/>
      <c r="L34" s="136"/>
      <c r="M34" s="137"/>
      <c r="N34" s="135"/>
      <c r="O34" s="136"/>
      <c r="P34" s="136"/>
      <c r="Q34" s="136"/>
      <c r="R34" s="137"/>
      <c r="S34" s="135"/>
      <c r="T34" s="136"/>
      <c r="U34" s="136"/>
      <c r="V34" s="136"/>
      <c r="W34" s="137"/>
      <c r="X34" s="127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9"/>
      <c r="AJ34" s="20"/>
      <c r="AK34" s="20"/>
    </row>
    <row r="35" spans="1:37" s="26" customFormat="1" ht="45.75" customHeight="1" thickTop="1" thickBot="1" x14ac:dyDescent="0.35">
      <c r="A35" s="155" t="s">
        <v>40</v>
      </c>
      <c r="B35" s="155"/>
      <c r="C35" s="155"/>
      <c r="D35" s="155"/>
      <c r="E35" s="156">
        <v>100</v>
      </c>
      <c r="F35" s="156"/>
      <c r="G35" s="156"/>
      <c r="H35" s="156"/>
      <c r="I35" s="156"/>
      <c r="J35" s="156"/>
      <c r="K35" s="156"/>
      <c r="L35" s="156"/>
      <c r="M35" s="156"/>
      <c r="N35" s="155" t="s">
        <v>41</v>
      </c>
      <c r="O35" s="155"/>
      <c r="P35" s="155"/>
      <c r="Q35" s="155"/>
      <c r="R35" s="155"/>
      <c r="S35" s="156">
        <v>100</v>
      </c>
      <c r="T35" s="156"/>
      <c r="U35" s="156"/>
      <c r="V35" s="156"/>
      <c r="W35" s="156"/>
      <c r="X35" s="155" t="s">
        <v>42</v>
      </c>
      <c r="Y35" s="155"/>
      <c r="Z35" s="155"/>
      <c r="AA35" s="155"/>
      <c r="AB35" s="155"/>
      <c r="AC35" s="155"/>
      <c r="AD35" s="155"/>
      <c r="AE35" s="155"/>
      <c r="AF35" s="157">
        <f>S35/E35</f>
        <v>1</v>
      </c>
      <c r="AG35" s="157"/>
      <c r="AH35" s="157"/>
      <c r="AI35" s="157"/>
      <c r="AJ35" s="25"/>
      <c r="AK35" s="25"/>
    </row>
    <row r="36" spans="1:37" ht="22.5" customHeight="1" thickTop="1" thickBot="1" x14ac:dyDescent="0.35">
      <c r="A36" s="117" t="s">
        <v>43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27"/>
      <c r="AK36" s="17"/>
    </row>
    <row r="37" spans="1:37" ht="30" customHeight="1" thickTop="1" thickBot="1" x14ac:dyDescent="0.35">
      <c r="A37" s="118" t="s">
        <v>44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20"/>
      <c r="X37" s="118" t="s">
        <v>45</v>
      </c>
      <c r="Y37" s="119"/>
      <c r="Z37" s="119"/>
      <c r="AA37" s="119"/>
      <c r="AB37" s="119"/>
      <c r="AC37" s="119"/>
      <c r="AD37" s="119"/>
      <c r="AE37" s="119"/>
      <c r="AF37" s="118" t="s">
        <v>46</v>
      </c>
      <c r="AG37" s="119"/>
      <c r="AH37" s="119"/>
      <c r="AI37" s="120"/>
      <c r="AJ37" s="17"/>
      <c r="AK37" s="17"/>
    </row>
    <row r="38" spans="1:37" ht="31.5" customHeight="1" thickTop="1" thickBot="1" x14ac:dyDescent="0.35">
      <c r="A38" s="117" t="s">
        <v>47</v>
      </c>
      <c r="B38" s="117"/>
      <c r="C38" s="117"/>
      <c r="D38" s="117"/>
      <c r="E38" s="117"/>
      <c r="F38" s="117" t="s">
        <v>48</v>
      </c>
      <c r="G38" s="117"/>
      <c r="H38" s="117"/>
      <c r="I38" s="117"/>
      <c r="J38" s="117" t="s">
        <v>49</v>
      </c>
      <c r="K38" s="117"/>
      <c r="L38" s="117"/>
      <c r="M38" s="117"/>
      <c r="N38" s="117" t="s">
        <v>50</v>
      </c>
      <c r="O38" s="117"/>
      <c r="P38" s="117"/>
      <c r="Q38" s="117"/>
      <c r="R38" s="117"/>
      <c r="S38" s="117"/>
      <c r="T38" s="117"/>
      <c r="U38" s="117"/>
      <c r="V38" s="117"/>
      <c r="W38" s="117"/>
      <c r="X38" s="117" t="s">
        <v>51</v>
      </c>
      <c r="Y38" s="117"/>
      <c r="Z38" s="117"/>
      <c r="AA38" s="117"/>
      <c r="AB38" s="117"/>
      <c r="AC38" s="117"/>
      <c r="AD38" s="117"/>
      <c r="AE38" s="117"/>
      <c r="AF38" s="117" t="s">
        <v>52</v>
      </c>
      <c r="AG38" s="117"/>
      <c r="AH38" s="117"/>
      <c r="AI38" s="117"/>
      <c r="AJ38" s="17"/>
      <c r="AK38" s="17"/>
    </row>
    <row r="39" spans="1:37" ht="15.6" thickTop="1" thickBot="1" x14ac:dyDescent="0.35">
      <c r="A39" s="158">
        <v>1</v>
      </c>
      <c r="B39" s="158"/>
      <c r="C39" s="158"/>
      <c r="D39" s="158"/>
      <c r="E39" s="158"/>
      <c r="F39" s="159"/>
      <c r="G39" s="159"/>
      <c r="H39" s="159"/>
      <c r="I39" s="159"/>
      <c r="J39" s="158">
        <f>F39*$X$30</f>
        <v>0</v>
      </c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7"/>
      <c r="AK39" s="17"/>
    </row>
    <row r="40" spans="1:37" ht="15.6" thickTop="1" thickBot="1" x14ac:dyDescent="0.35">
      <c r="A40" s="158"/>
      <c r="B40" s="158"/>
      <c r="C40" s="158"/>
      <c r="D40" s="158"/>
      <c r="E40" s="158"/>
      <c r="F40" s="159"/>
      <c r="G40" s="159"/>
      <c r="H40" s="159"/>
      <c r="I40" s="159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7"/>
      <c r="AK40" s="17"/>
    </row>
    <row r="41" spans="1:37" ht="15.6" thickTop="1" thickBot="1" x14ac:dyDescent="0.35">
      <c r="A41" s="158"/>
      <c r="B41" s="158"/>
      <c r="C41" s="158"/>
      <c r="D41" s="158"/>
      <c r="E41" s="158"/>
      <c r="F41" s="159"/>
      <c r="G41" s="159"/>
      <c r="H41" s="159"/>
      <c r="I41" s="159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7"/>
      <c r="AK41" s="17"/>
    </row>
    <row r="42" spans="1:37" ht="15.6" thickTop="1" thickBot="1" x14ac:dyDescent="0.35">
      <c r="A42" s="158"/>
      <c r="B42" s="158"/>
      <c r="C42" s="158"/>
      <c r="D42" s="158"/>
      <c r="E42" s="158"/>
      <c r="F42" s="159"/>
      <c r="G42" s="159"/>
      <c r="H42" s="159"/>
      <c r="I42" s="159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7"/>
      <c r="AK42" s="17"/>
    </row>
    <row r="43" spans="1:37" ht="15.6" thickTop="1" thickBot="1" x14ac:dyDescent="0.35">
      <c r="A43" s="158"/>
      <c r="B43" s="158"/>
      <c r="C43" s="158"/>
      <c r="D43" s="158"/>
      <c r="E43" s="158"/>
      <c r="F43" s="159"/>
      <c r="G43" s="159"/>
      <c r="H43" s="159"/>
      <c r="I43" s="159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7"/>
      <c r="AK43" s="17"/>
    </row>
    <row r="44" spans="1:37" ht="31.5" customHeight="1" thickTop="1" thickBot="1" x14ac:dyDescent="0.35">
      <c r="A44" s="117" t="s">
        <v>47</v>
      </c>
      <c r="B44" s="117"/>
      <c r="C44" s="117"/>
      <c r="D44" s="117"/>
      <c r="E44" s="117"/>
      <c r="F44" s="117" t="s">
        <v>48</v>
      </c>
      <c r="G44" s="117"/>
      <c r="H44" s="117"/>
      <c r="I44" s="117"/>
      <c r="J44" s="117" t="s">
        <v>49</v>
      </c>
      <c r="K44" s="117"/>
      <c r="L44" s="117"/>
      <c r="M44" s="117"/>
      <c r="N44" s="117" t="s">
        <v>50</v>
      </c>
      <c r="O44" s="117"/>
      <c r="P44" s="117"/>
      <c r="Q44" s="117"/>
      <c r="R44" s="117"/>
      <c r="S44" s="117"/>
      <c r="T44" s="117"/>
      <c r="U44" s="117"/>
      <c r="V44" s="117"/>
      <c r="W44" s="117"/>
      <c r="X44" s="117" t="s">
        <v>51</v>
      </c>
      <c r="Y44" s="117"/>
      <c r="Z44" s="117"/>
      <c r="AA44" s="117"/>
      <c r="AB44" s="117"/>
      <c r="AC44" s="117"/>
      <c r="AD44" s="117"/>
      <c r="AE44" s="117"/>
      <c r="AF44" s="117" t="s">
        <v>52</v>
      </c>
      <c r="AG44" s="117"/>
      <c r="AH44" s="117"/>
      <c r="AI44" s="117"/>
      <c r="AJ44" s="17"/>
      <c r="AK44" s="17"/>
    </row>
    <row r="45" spans="1:37" ht="15.6" thickTop="1" thickBot="1" x14ac:dyDescent="0.35">
      <c r="A45" s="158">
        <v>2</v>
      </c>
      <c r="B45" s="158"/>
      <c r="C45" s="158"/>
      <c r="D45" s="158"/>
      <c r="E45" s="158"/>
      <c r="F45" s="159"/>
      <c r="G45" s="159"/>
      <c r="H45" s="159"/>
      <c r="I45" s="159"/>
      <c r="J45" s="158">
        <f>F45*$X$30</f>
        <v>0</v>
      </c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7"/>
      <c r="AK45" s="17"/>
    </row>
    <row r="46" spans="1:37" ht="15.6" thickTop="1" thickBot="1" x14ac:dyDescent="0.35">
      <c r="A46" s="158"/>
      <c r="B46" s="158"/>
      <c r="C46" s="158"/>
      <c r="D46" s="158"/>
      <c r="E46" s="158"/>
      <c r="F46" s="159"/>
      <c r="G46" s="159"/>
      <c r="H46" s="159"/>
      <c r="I46" s="159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7"/>
      <c r="AK46" s="17"/>
    </row>
    <row r="47" spans="1:37" ht="15.6" thickTop="1" thickBot="1" x14ac:dyDescent="0.35">
      <c r="A47" s="158"/>
      <c r="B47" s="158"/>
      <c r="C47" s="158"/>
      <c r="D47" s="158"/>
      <c r="E47" s="158"/>
      <c r="F47" s="159"/>
      <c r="G47" s="159"/>
      <c r="H47" s="159"/>
      <c r="I47" s="159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7"/>
      <c r="AK47" s="17"/>
    </row>
    <row r="48" spans="1:37" ht="15.6" thickTop="1" thickBot="1" x14ac:dyDescent="0.35">
      <c r="A48" s="158"/>
      <c r="B48" s="158"/>
      <c r="C48" s="158"/>
      <c r="D48" s="158"/>
      <c r="E48" s="158"/>
      <c r="F48" s="159"/>
      <c r="G48" s="159"/>
      <c r="H48" s="159"/>
      <c r="I48" s="159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7"/>
      <c r="AK48" s="17"/>
    </row>
    <row r="49" spans="1:37" ht="15.6" thickTop="1" thickBot="1" x14ac:dyDescent="0.35">
      <c r="A49" s="158"/>
      <c r="B49" s="158"/>
      <c r="C49" s="158"/>
      <c r="D49" s="158"/>
      <c r="E49" s="158"/>
      <c r="F49" s="159"/>
      <c r="G49" s="159"/>
      <c r="H49" s="159"/>
      <c r="I49" s="159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7"/>
      <c r="AK49" s="17"/>
    </row>
    <row r="50" spans="1:37" ht="31.5" customHeight="1" thickTop="1" thickBot="1" x14ac:dyDescent="0.35">
      <c r="A50" s="117" t="s">
        <v>47</v>
      </c>
      <c r="B50" s="117"/>
      <c r="C50" s="117"/>
      <c r="D50" s="117"/>
      <c r="E50" s="117"/>
      <c r="F50" s="117" t="s">
        <v>48</v>
      </c>
      <c r="G50" s="117"/>
      <c r="H50" s="117"/>
      <c r="I50" s="117"/>
      <c r="J50" s="117" t="s">
        <v>49</v>
      </c>
      <c r="K50" s="117"/>
      <c r="L50" s="117"/>
      <c r="M50" s="117"/>
      <c r="N50" s="117" t="s">
        <v>50</v>
      </c>
      <c r="O50" s="117"/>
      <c r="P50" s="117"/>
      <c r="Q50" s="117"/>
      <c r="R50" s="117"/>
      <c r="S50" s="117"/>
      <c r="T50" s="117"/>
      <c r="U50" s="117"/>
      <c r="V50" s="117"/>
      <c r="W50" s="117"/>
      <c r="X50" s="117" t="s">
        <v>51</v>
      </c>
      <c r="Y50" s="117"/>
      <c r="Z50" s="117"/>
      <c r="AA50" s="117"/>
      <c r="AB50" s="117"/>
      <c r="AC50" s="117"/>
      <c r="AD50" s="117"/>
      <c r="AE50" s="117"/>
      <c r="AF50" s="117" t="s">
        <v>52</v>
      </c>
      <c r="AG50" s="117"/>
      <c r="AH50" s="117"/>
      <c r="AI50" s="117"/>
      <c r="AJ50" s="17"/>
      <c r="AK50" s="17"/>
    </row>
    <row r="51" spans="1:37" ht="15.6" thickTop="1" thickBot="1" x14ac:dyDescent="0.35">
      <c r="A51" s="158">
        <v>3</v>
      </c>
      <c r="B51" s="158"/>
      <c r="C51" s="158"/>
      <c r="D51" s="158"/>
      <c r="E51" s="158"/>
      <c r="F51" s="159"/>
      <c r="G51" s="159"/>
      <c r="H51" s="159"/>
      <c r="I51" s="159"/>
      <c r="J51" s="158">
        <f t="shared" ref="J51" si="0">F51*$X$30</f>
        <v>0</v>
      </c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7"/>
      <c r="AK51" s="17"/>
    </row>
    <row r="52" spans="1:37" ht="15.6" thickTop="1" thickBot="1" x14ac:dyDescent="0.35">
      <c r="A52" s="158"/>
      <c r="B52" s="158"/>
      <c r="C52" s="158"/>
      <c r="D52" s="158"/>
      <c r="E52" s="158"/>
      <c r="F52" s="159"/>
      <c r="G52" s="159"/>
      <c r="H52" s="159"/>
      <c r="I52" s="159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7"/>
      <c r="AK52" s="17"/>
    </row>
    <row r="53" spans="1:37" ht="15.6" thickTop="1" thickBot="1" x14ac:dyDescent="0.35">
      <c r="A53" s="158"/>
      <c r="B53" s="158"/>
      <c r="C53" s="158"/>
      <c r="D53" s="158"/>
      <c r="E53" s="158"/>
      <c r="F53" s="159"/>
      <c r="G53" s="159"/>
      <c r="H53" s="159"/>
      <c r="I53" s="159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7"/>
      <c r="AK53" s="17"/>
    </row>
    <row r="54" spans="1:37" ht="15.6" thickTop="1" thickBot="1" x14ac:dyDescent="0.35">
      <c r="A54" s="158"/>
      <c r="B54" s="158"/>
      <c r="C54" s="158"/>
      <c r="D54" s="158"/>
      <c r="E54" s="158"/>
      <c r="F54" s="159"/>
      <c r="G54" s="159"/>
      <c r="H54" s="159"/>
      <c r="I54" s="159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7"/>
      <c r="AK54" s="17"/>
    </row>
    <row r="55" spans="1:37" ht="15.6" thickTop="1" thickBot="1" x14ac:dyDescent="0.35">
      <c r="A55" s="158"/>
      <c r="B55" s="158"/>
      <c r="C55" s="158"/>
      <c r="D55" s="158"/>
      <c r="E55" s="158"/>
      <c r="F55" s="159"/>
      <c r="G55" s="159"/>
      <c r="H55" s="159"/>
      <c r="I55" s="159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7"/>
      <c r="AK55" s="17"/>
    </row>
    <row r="56" spans="1:37" ht="31.5" customHeight="1" thickTop="1" thickBot="1" x14ac:dyDescent="0.35">
      <c r="A56" s="117" t="s">
        <v>47</v>
      </c>
      <c r="B56" s="117"/>
      <c r="C56" s="117"/>
      <c r="D56" s="117"/>
      <c r="E56" s="117"/>
      <c r="F56" s="117" t="s">
        <v>48</v>
      </c>
      <c r="G56" s="117"/>
      <c r="H56" s="117"/>
      <c r="I56" s="117"/>
      <c r="J56" s="117" t="s">
        <v>49</v>
      </c>
      <c r="K56" s="117"/>
      <c r="L56" s="117"/>
      <c r="M56" s="117"/>
      <c r="N56" s="117" t="s">
        <v>50</v>
      </c>
      <c r="O56" s="117"/>
      <c r="P56" s="117"/>
      <c r="Q56" s="117"/>
      <c r="R56" s="117"/>
      <c r="S56" s="117"/>
      <c r="T56" s="117"/>
      <c r="U56" s="117"/>
      <c r="V56" s="117"/>
      <c r="W56" s="117"/>
      <c r="X56" s="117" t="s">
        <v>51</v>
      </c>
      <c r="Y56" s="117"/>
      <c r="Z56" s="117"/>
      <c r="AA56" s="117"/>
      <c r="AB56" s="117"/>
      <c r="AC56" s="117"/>
      <c r="AD56" s="117"/>
      <c r="AE56" s="117"/>
      <c r="AF56" s="117" t="s">
        <v>52</v>
      </c>
      <c r="AG56" s="117"/>
      <c r="AH56" s="117"/>
      <c r="AI56" s="117"/>
      <c r="AJ56" s="17"/>
      <c r="AK56" s="17"/>
    </row>
    <row r="57" spans="1:37" ht="15.6" thickTop="1" thickBot="1" x14ac:dyDescent="0.35">
      <c r="A57" s="158">
        <v>4</v>
      </c>
      <c r="B57" s="158"/>
      <c r="C57" s="158"/>
      <c r="D57" s="158"/>
      <c r="E57" s="158"/>
      <c r="F57" s="159"/>
      <c r="G57" s="159"/>
      <c r="H57" s="159"/>
      <c r="I57" s="159"/>
      <c r="J57" s="158">
        <f t="shared" ref="J57" si="1">F57*$X$30</f>
        <v>0</v>
      </c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7"/>
      <c r="AK57" s="17"/>
    </row>
    <row r="58" spans="1:37" ht="15.6" thickTop="1" thickBot="1" x14ac:dyDescent="0.35">
      <c r="A58" s="158"/>
      <c r="B58" s="158"/>
      <c r="C58" s="158"/>
      <c r="D58" s="158"/>
      <c r="E58" s="158"/>
      <c r="F58" s="159"/>
      <c r="G58" s="159"/>
      <c r="H58" s="159"/>
      <c r="I58" s="159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7"/>
      <c r="AK58" s="17"/>
    </row>
    <row r="59" spans="1:37" ht="15.6" thickTop="1" thickBot="1" x14ac:dyDescent="0.35">
      <c r="A59" s="158"/>
      <c r="B59" s="158"/>
      <c r="C59" s="158"/>
      <c r="D59" s="158"/>
      <c r="E59" s="158"/>
      <c r="F59" s="159"/>
      <c r="G59" s="159"/>
      <c r="H59" s="159"/>
      <c r="I59" s="159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7"/>
      <c r="AK59" s="17"/>
    </row>
    <row r="60" spans="1:37" ht="15.6" thickTop="1" thickBot="1" x14ac:dyDescent="0.35">
      <c r="A60" s="158"/>
      <c r="B60" s="158"/>
      <c r="C60" s="158"/>
      <c r="D60" s="158"/>
      <c r="E60" s="158"/>
      <c r="F60" s="159"/>
      <c r="G60" s="159"/>
      <c r="H60" s="159"/>
      <c r="I60" s="159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7"/>
      <c r="AK60" s="17"/>
    </row>
    <row r="61" spans="1:37" ht="15.6" thickTop="1" thickBot="1" x14ac:dyDescent="0.35">
      <c r="A61" s="158"/>
      <c r="B61" s="158"/>
      <c r="C61" s="158"/>
      <c r="D61" s="158"/>
      <c r="E61" s="158"/>
      <c r="F61" s="159"/>
      <c r="G61" s="159"/>
      <c r="H61" s="159"/>
      <c r="I61" s="159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7"/>
      <c r="AK61" s="17"/>
    </row>
    <row r="62" spans="1:37" ht="31.5" customHeight="1" thickTop="1" thickBot="1" x14ac:dyDescent="0.35">
      <c r="A62" s="117" t="s">
        <v>47</v>
      </c>
      <c r="B62" s="117"/>
      <c r="C62" s="117"/>
      <c r="D62" s="117"/>
      <c r="E62" s="117"/>
      <c r="F62" s="117" t="s">
        <v>48</v>
      </c>
      <c r="G62" s="117"/>
      <c r="H62" s="117"/>
      <c r="I62" s="117"/>
      <c r="J62" s="117" t="s">
        <v>49</v>
      </c>
      <c r="K62" s="117"/>
      <c r="L62" s="117"/>
      <c r="M62" s="117"/>
      <c r="N62" s="117" t="s">
        <v>50</v>
      </c>
      <c r="O62" s="117"/>
      <c r="P62" s="117"/>
      <c r="Q62" s="117"/>
      <c r="R62" s="117"/>
      <c r="S62" s="117"/>
      <c r="T62" s="117"/>
      <c r="U62" s="117"/>
      <c r="V62" s="117"/>
      <c r="W62" s="117"/>
      <c r="X62" s="117" t="s">
        <v>51</v>
      </c>
      <c r="Y62" s="117"/>
      <c r="Z62" s="117"/>
      <c r="AA62" s="117"/>
      <c r="AB62" s="117"/>
      <c r="AC62" s="117"/>
      <c r="AD62" s="117"/>
      <c r="AE62" s="117"/>
      <c r="AF62" s="117" t="s">
        <v>52</v>
      </c>
      <c r="AG62" s="117"/>
      <c r="AH62" s="117"/>
      <c r="AI62" s="117"/>
      <c r="AJ62" s="17"/>
      <c r="AK62" s="17"/>
    </row>
    <row r="63" spans="1:37" ht="15.6" thickTop="1" thickBot="1" x14ac:dyDescent="0.35">
      <c r="A63" s="158">
        <v>5</v>
      </c>
      <c r="B63" s="158"/>
      <c r="C63" s="158"/>
      <c r="D63" s="158"/>
      <c r="E63" s="158"/>
      <c r="F63" s="159"/>
      <c r="G63" s="159"/>
      <c r="H63" s="159"/>
      <c r="I63" s="159"/>
      <c r="J63" s="158">
        <f t="shared" ref="J63" si="2">F63*$X$30</f>
        <v>0</v>
      </c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7"/>
      <c r="AK63" s="17"/>
    </row>
    <row r="64" spans="1:37" ht="15.6" thickTop="1" thickBot="1" x14ac:dyDescent="0.35">
      <c r="A64" s="158"/>
      <c r="B64" s="158"/>
      <c r="C64" s="158"/>
      <c r="D64" s="158"/>
      <c r="E64" s="158"/>
      <c r="F64" s="159"/>
      <c r="G64" s="159"/>
      <c r="H64" s="159"/>
      <c r="I64" s="159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7"/>
      <c r="AK64" s="17"/>
    </row>
    <row r="65" spans="1:37" ht="15.6" thickTop="1" thickBot="1" x14ac:dyDescent="0.35">
      <c r="A65" s="158"/>
      <c r="B65" s="158"/>
      <c r="C65" s="158"/>
      <c r="D65" s="158"/>
      <c r="E65" s="158"/>
      <c r="F65" s="159"/>
      <c r="G65" s="159"/>
      <c r="H65" s="159"/>
      <c r="I65" s="159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7"/>
      <c r="AK65" s="17"/>
    </row>
    <row r="66" spans="1:37" ht="15.6" thickTop="1" thickBot="1" x14ac:dyDescent="0.35">
      <c r="A66" s="158"/>
      <c r="B66" s="158"/>
      <c r="C66" s="158"/>
      <c r="D66" s="158"/>
      <c r="E66" s="158"/>
      <c r="F66" s="159"/>
      <c r="G66" s="159"/>
      <c r="H66" s="159"/>
      <c r="I66" s="159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7"/>
      <c r="AK66" s="17"/>
    </row>
    <row r="67" spans="1:37" ht="15.6" thickTop="1" thickBot="1" x14ac:dyDescent="0.35">
      <c r="A67" s="158"/>
      <c r="B67" s="158"/>
      <c r="C67" s="158"/>
      <c r="D67" s="158"/>
      <c r="E67" s="158"/>
      <c r="F67" s="159"/>
      <c r="G67" s="159"/>
      <c r="H67" s="159"/>
      <c r="I67" s="159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7"/>
      <c r="AK67" s="17"/>
    </row>
    <row r="68" spans="1:37" ht="31.5" hidden="1" customHeight="1" thickTop="1" thickBot="1" x14ac:dyDescent="0.35">
      <c r="A68" s="117" t="s">
        <v>47</v>
      </c>
      <c r="B68" s="117"/>
      <c r="C68" s="117"/>
      <c r="D68" s="117"/>
      <c r="E68" s="117"/>
      <c r="F68" s="117" t="s">
        <v>48</v>
      </c>
      <c r="G68" s="117"/>
      <c r="H68" s="117"/>
      <c r="I68" s="117"/>
      <c r="J68" s="117" t="s">
        <v>49</v>
      </c>
      <c r="K68" s="117"/>
      <c r="L68" s="117"/>
      <c r="M68" s="117"/>
      <c r="N68" s="117" t="s">
        <v>50</v>
      </c>
      <c r="O68" s="117"/>
      <c r="P68" s="117"/>
      <c r="Q68" s="117"/>
      <c r="R68" s="117"/>
      <c r="S68" s="117"/>
      <c r="T68" s="117"/>
      <c r="U68" s="117"/>
      <c r="V68" s="117"/>
      <c r="W68" s="117"/>
      <c r="X68" s="117" t="s">
        <v>51</v>
      </c>
      <c r="Y68" s="117"/>
      <c r="Z68" s="117"/>
      <c r="AA68" s="117"/>
      <c r="AB68" s="117"/>
      <c r="AC68" s="117"/>
      <c r="AD68" s="117"/>
      <c r="AE68" s="117"/>
      <c r="AF68" s="117" t="s">
        <v>52</v>
      </c>
      <c r="AG68" s="117"/>
      <c r="AH68" s="117"/>
      <c r="AI68" s="117"/>
      <c r="AJ68" s="17"/>
      <c r="AK68" s="17"/>
    </row>
    <row r="69" spans="1:37" ht="16.5" hidden="1" customHeight="1" thickTop="1" thickBot="1" x14ac:dyDescent="0.35">
      <c r="A69" s="158">
        <v>6</v>
      </c>
      <c r="B69" s="158"/>
      <c r="C69" s="158"/>
      <c r="D69" s="158"/>
      <c r="E69" s="158"/>
      <c r="F69" s="159"/>
      <c r="G69" s="159"/>
      <c r="H69" s="159"/>
      <c r="I69" s="159"/>
      <c r="J69" s="158">
        <f t="shared" ref="J69" si="3">F69*$X$30</f>
        <v>0</v>
      </c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7"/>
      <c r="AK69" s="17"/>
    </row>
    <row r="70" spans="1:37" ht="16.5" hidden="1" customHeight="1" thickTop="1" thickBot="1" x14ac:dyDescent="0.35">
      <c r="A70" s="158"/>
      <c r="B70" s="158"/>
      <c r="C70" s="158"/>
      <c r="D70" s="158"/>
      <c r="E70" s="158"/>
      <c r="F70" s="159"/>
      <c r="G70" s="159"/>
      <c r="H70" s="159"/>
      <c r="I70" s="159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7"/>
      <c r="AK70" s="17"/>
    </row>
    <row r="71" spans="1:37" ht="16.5" hidden="1" customHeight="1" thickTop="1" thickBot="1" x14ac:dyDescent="0.35">
      <c r="A71" s="158"/>
      <c r="B71" s="158"/>
      <c r="C71" s="158"/>
      <c r="D71" s="158"/>
      <c r="E71" s="158"/>
      <c r="F71" s="159"/>
      <c r="G71" s="159"/>
      <c r="H71" s="159"/>
      <c r="I71" s="159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7"/>
      <c r="AK71" s="17"/>
    </row>
    <row r="72" spans="1:37" ht="16.5" hidden="1" customHeight="1" thickTop="1" thickBot="1" x14ac:dyDescent="0.35">
      <c r="A72" s="158"/>
      <c r="B72" s="158"/>
      <c r="C72" s="158"/>
      <c r="D72" s="158"/>
      <c r="E72" s="158"/>
      <c r="F72" s="159"/>
      <c r="G72" s="159"/>
      <c r="H72" s="159"/>
      <c r="I72" s="159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7"/>
      <c r="AK72" s="17"/>
    </row>
    <row r="73" spans="1:37" ht="16.5" hidden="1" customHeight="1" thickTop="1" thickBot="1" x14ac:dyDescent="0.35">
      <c r="A73" s="158"/>
      <c r="B73" s="158"/>
      <c r="C73" s="158"/>
      <c r="D73" s="158"/>
      <c r="E73" s="158"/>
      <c r="F73" s="159"/>
      <c r="G73" s="159"/>
      <c r="H73" s="159"/>
      <c r="I73" s="159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7"/>
      <c r="AK73" s="17"/>
    </row>
    <row r="74" spans="1:37" ht="31.5" hidden="1" customHeight="1" thickTop="1" thickBot="1" x14ac:dyDescent="0.35">
      <c r="A74" s="117" t="s">
        <v>47</v>
      </c>
      <c r="B74" s="117"/>
      <c r="C74" s="117"/>
      <c r="D74" s="117"/>
      <c r="E74" s="117"/>
      <c r="F74" s="117" t="s">
        <v>48</v>
      </c>
      <c r="G74" s="117"/>
      <c r="H74" s="117"/>
      <c r="I74" s="117"/>
      <c r="J74" s="117" t="s">
        <v>49</v>
      </c>
      <c r="K74" s="117"/>
      <c r="L74" s="117"/>
      <c r="M74" s="117"/>
      <c r="N74" s="117" t="s">
        <v>50</v>
      </c>
      <c r="O74" s="117"/>
      <c r="P74" s="117"/>
      <c r="Q74" s="117"/>
      <c r="R74" s="117"/>
      <c r="S74" s="117"/>
      <c r="T74" s="117"/>
      <c r="U74" s="117"/>
      <c r="V74" s="117"/>
      <c r="W74" s="117"/>
      <c r="X74" s="117" t="s">
        <v>51</v>
      </c>
      <c r="Y74" s="117"/>
      <c r="Z74" s="117"/>
      <c r="AA74" s="117"/>
      <c r="AB74" s="117"/>
      <c r="AC74" s="117"/>
      <c r="AD74" s="117"/>
      <c r="AE74" s="117"/>
      <c r="AF74" s="117" t="s">
        <v>52</v>
      </c>
      <c r="AG74" s="117"/>
      <c r="AH74" s="117"/>
      <c r="AI74" s="117"/>
      <c r="AJ74" s="17"/>
      <c r="AK74" s="17"/>
    </row>
    <row r="75" spans="1:37" ht="16.5" hidden="1" customHeight="1" thickTop="1" thickBot="1" x14ac:dyDescent="0.35">
      <c r="A75" s="158">
        <v>7</v>
      </c>
      <c r="B75" s="158"/>
      <c r="C75" s="158"/>
      <c r="D75" s="158"/>
      <c r="E75" s="158"/>
      <c r="F75" s="159"/>
      <c r="G75" s="159"/>
      <c r="H75" s="159"/>
      <c r="I75" s="159"/>
      <c r="J75" s="158">
        <f t="shared" ref="J75" si="4">F75*$X$30</f>
        <v>0</v>
      </c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7"/>
      <c r="AK75" s="17"/>
    </row>
    <row r="76" spans="1:37" ht="16.5" hidden="1" customHeight="1" thickTop="1" thickBot="1" x14ac:dyDescent="0.35">
      <c r="A76" s="158"/>
      <c r="B76" s="158"/>
      <c r="C76" s="158"/>
      <c r="D76" s="158"/>
      <c r="E76" s="158"/>
      <c r="F76" s="159"/>
      <c r="G76" s="159"/>
      <c r="H76" s="159"/>
      <c r="I76" s="159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7"/>
      <c r="AK76" s="17"/>
    </row>
    <row r="77" spans="1:37" ht="16.5" hidden="1" customHeight="1" thickTop="1" thickBot="1" x14ac:dyDescent="0.35">
      <c r="A77" s="158"/>
      <c r="B77" s="158"/>
      <c r="C77" s="158"/>
      <c r="D77" s="158"/>
      <c r="E77" s="158"/>
      <c r="F77" s="159"/>
      <c r="G77" s="159"/>
      <c r="H77" s="159"/>
      <c r="I77" s="159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7"/>
      <c r="AK77" s="17"/>
    </row>
    <row r="78" spans="1:37" ht="16.5" hidden="1" customHeight="1" thickTop="1" thickBot="1" x14ac:dyDescent="0.35">
      <c r="A78" s="158"/>
      <c r="B78" s="158"/>
      <c r="C78" s="158"/>
      <c r="D78" s="158"/>
      <c r="E78" s="158"/>
      <c r="F78" s="159"/>
      <c r="G78" s="159"/>
      <c r="H78" s="159"/>
      <c r="I78" s="159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7"/>
      <c r="AK78" s="17"/>
    </row>
    <row r="79" spans="1:37" ht="16.5" hidden="1" customHeight="1" thickTop="1" thickBot="1" x14ac:dyDescent="0.35">
      <c r="A79" s="158"/>
      <c r="B79" s="158"/>
      <c r="C79" s="158"/>
      <c r="D79" s="158"/>
      <c r="E79" s="158"/>
      <c r="F79" s="159"/>
      <c r="G79" s="159"/>
      <c r="H79" s="159"/>
      <c r="I79" s="159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7"/>
      <c r="AK79" s="17"/>
    </row>
    <row r="80" spans="1:37" ht="31.5" hidden="1" customHeight="1" thickTop="1" thickBot="1" x14ac:dyDescent="0.35">
      <c r="A80" s="117" t="s">
        <v>47</v>
      </c>
      <c r="B80" s="117"/>
      <c r="C80" s="117"/>
      <c r="D80" s="117"/>
      <c r="E80" s="117"/>
      <c r="F80" s="117" t="s">
        <v>48</v>
      </c>
      <c r="G80" s="117"/>
      <c r="H80" s="117"/>
      <c r="I80" s="117"/>
      <c r="J80" s="117" t="s">
        <v>49</v>
      </c>
      <c r="K80" s="117"/>
      <c r="L80" s="117"/>
      <c r="M80" s="117"/>
      <c r="N80" s="117" t="s">
        <v>50</v>
      </c>
      <c r="O80" s="117"/>
      <c r="P80" s="117"/>
      <c r="Q80" s="117"/>
      <c r="R80" s="117"/>
      <c r="S80" s="117"/>
      <c r="T80" s="117"/>
      <c r="U80" s="117"/>
      <c r="V80" s="117"/>
      <c r="W80" s="117"/>
      <c r="X80" s="117" t="s">
        <v>51</v>
      </c>
      <c r="Y80" s="117"/>
      <c r="Z80" s="117"/>
      <c r="AA80" s="117"/>
      <c r="AB80" s="117"/>
      <c r="AC80" s="117"/>
      <c r="AD80" s="117"/>
      <c r="AE80" s="117"/>
      <c r="AF80" s="117" t="s">
        <v>52</v>
      </c>
      <c r="AG80" s="117"/>
      <c r="AH80" s="117"/>
      <c r="AI80" s="117"/>
      <c r="AJ80" s="17"/>
      <c r="AK80" s="17"/>
    </row>
    <row r="81" spans="1:37" ht="16.5" hidden="1" customHeight="1" thickTop="1" thickBot="1" x14ac:dyDescent="0.35">
      <c r="A81" s="158">
        <v>8</v>
      </c>
      <c r="B81" s="158"/>
      <c r="C81" s="158"/>
      <c r="D81" s="158"/>
      <c r="E81" s="158"/>
      <c r="F81" s="159"/>
      <c r="G81" s="159"/>
      <c r="H81" s="159"/>
      <c r="I81" s="159"/>
      <c r="J81" s="158">
        <f t="shared" ref="J81" si="5">F81*$X$30</f>
        <v>0</v>
      </c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7"/>
      <c r="AK81" s="17"/>
    </row>
    <row r="82" spans="1:37" ht="16.5" hidden="1" customHeight="1" thickTop="1" thickBot="1" x14ac:dyDescent="0.35">
      <c r="A82" s="158"/>
      <c r="B82" s="158"/>
      <c r="C82" s="158"/>
      <c r="D82" s="158"/>
      <c r="E82" s="158"/>
      <c r="F82" s="159"/>
      <c r="G82" s="159"/>
      <c r="H82" s="159"/>
      <c r="I82" s="159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7"/>
      <c r="AK82" s="17"/>
    </row>
    <row r="83" spans="1:37" ht="16.5" hidden="1" customHeight="1" thickTop="1" thickBot="1" x14ac:dyDescent="0.35">
      <c r="A83" s="158"/>
      <c r="B83" s="158"/>
      <c r="C83" s="158"/>
      <c r="D83" s="158"/>
      <c r="E83" s="158"/>
      <c r="F83" s="159"/>
      <c r="G83" s="159"/>
      <c r="H83" s="159"/>
      <c r="I83" s="159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7"/>
      <c r="AK83" s="17"/>
    </row>
    <row r="84" spans="1:37" ht="16.5" hidden="1" customHeight="1" thickTop="1" thickBot="1" x14ac:dyDescent="0.35">
      <c r="A84" s="158"/>
      <c r="B84" s="158"/>
      <c r="C84" s="158"/>
      <c r="D84" s="158"/>
      <c r="E84" s="158"/>
      <c r="F84" s="159"/>
      <c r="G84" s="159"/>
      <c r="H84" s="159"/>
      <c r="I84" s="159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7"/>
      <c r="AK84" s="17"/>
    </row>
    <row r="85" spans="1:37" ht="16.5" hidden="1" customHeight="1" thickTop="1" thickBot="1" x14ac:dyDescent="0.35">
      <c r="A85" s="158"/>
      <c r="B85" s="158"/>
      <c r="C85" s="158"/>
      <c r="D85" s="158"/>
      <c r="E85" s="158"/>
      <c r="F85" s="159"/>
      <c r="G85" s="159"/>
      <c r="H85" s="159"/>
      <c r="I85" s="159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7"/>
      <c r="AK85" s="17"/>
    </row>
    <row r="86" spans="1:37" ht="31.5" hidden="1" customHeight="1" thickTop="1" thickBot="1" x14ac:dyDescent="0.35">
      <c r="A86" s="117" t="s">
        <v>47</v>
      </c>
      <c r="B86" s="117"/>
      <c r="C86" s="117"/>
      <c r="D86" s="117"/>
      <c r="E86" s="117"/>
      <c r="F86" s="117" t="s">
        <v>48</v>
      </c>
      <c r="G86" s="117"/>
      <c r="H86" s="117"/>
      <c r="I86" s="117"/>
      <c r="J86" s="117" t="s">
        <v>49</v>
      </c>
      <c r="K86" s="117"/>
      <c r="L86" s="117"/>
      <c r="M86" s="117"/>
      <c r="N86" s="117" t="s">
        <v>50</v>
      </c>
      <c r="O86" s="117"/>
      <c r="P86" s="117"/>
      <c r="Q86" s="117"/>
      <c r="R86" s="117"/>
      <c r="S86" s="117"/>
      <c r="T86" s="117"/>
      <c r="U86" s="117"/>
      <c r="V86" s="117"/>
      <c r="W86" s="117"/>
      <c r="X86" s="117" t="s">
        <v>51</v>
      </c>
      <c r="Y86" s="117"/>
      <c r="Z86" s="117"/>
      <c r="AA86" s="117"/>
      <c r="AB86" s="117"/>
      <c r="AC86" s="117"/>
      <c r="AD86" s="117"/>
      <c r="AE86" s="117"/>
      <c r="AF86" s="117" t="s">
        <v>52</v>
      </c>
      <c r="AG86" s="117"/>
      <c r="AH86" s="117"/>
      <c r="AI86" s="117"/>
      <c r="AJ86" s="17"/>
      <c r="AK86" s="17"/>
    </row>
    <row r="87" spans="1:37" ht="16.5" hidden="1" customHeight="1" thickTop="1" thickBot="1" x14ac:dyDescent="0.35">
      <c r="A87" s="158">
        <v>9</v>
      </c>
      <c r="B87" s="158"/>
      <c r="C87" s="158"/>
      <c r="D87" s="158"/>
      <c r="E87" s="158"/>
      <c r="F87" s="159"/>
      <c r="G87" s="159"/>
      <c r="H87" s="159"/>
      <c r="I87" s="159"/>
      <c r="J87" s="158">
        <f t="shared" ref="J87" si="6">F87*$X$30</f>
        <v>0</v>
      </c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7"/>
      <c r="AK87" s="17"/>
    </row>
    <row r="88" spans="1:37" ht="16.5" hidden="1" customHeight="1" thickTop="1" thickBot="1" x14ac:dyDescent="0.35">
      <c r="A88" s="158"/>
      <c r="B88" s="158"/>
      <c r="C88" s="158"/>
      <c r="D88" s="158"/>
      <c r="E88" s="158"/>
      <c r="F88" s="159"/>
      <c r="G88" s="159"/>
      <c r="H88" s="159"/>
      <c r="I88" s="159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7"/>
      <c r="AK88" s="17"/>
    </row>
    <row r="89" spans="1:37" ht="16.5" hidden="1" customHeight="1" thickTop="1" thickBot="1" x14ac:dyDescent="0.35">
      <c r="A89" s="158"/>
      <c r="B89" s="158"/>
      <c r="C89" s="158"/>
      <c r="D89" s="158"/>
      <c r="E89" s="158"/>
      <c r="F89" s="159"/>
      <c r="G89" s="159"/>
      <c r="H89" s="159"/>
      <c r="I89" s="159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7"/>
      <c r="AK89" s="17"/>
    </row>
    <row r="90" spans="1:37" ht="16.5" hidden="1" customHeight="1" thickTop="1" thickBot="1" x14ac:dyDescent="0.35">
      <c r="A90" s="158"/>
      <c r="B90" s="158"/>
      <c r="C90" s="158"/>
      <c r="D90" s="158"/>
      <c r="E90" s="158"/>
      <c r="F90" s="159"/>
      <c r="G90" s="159"/>
      <c r="H90" s="159"/>
      <c r="I90" s="159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7"/>
      <c r="AK90" s="17"/>
    </row>
    <row r="91" spans="1:37" ht="16.5" hidden="1" customHeight="1" thickTop="1" thickBot="1" x14ac:dyDescent="0.35">
      <c r="A91" s="158"/>
      <c r="B91" s="158"/>
      <c r="C91" s="158"/>
      <c r="D91" s="158"/>
      <c r="E91" s="158"/>
      <c r="F91" s="159"/>
      <c r="G91" s="159"/>
      <c r="H91" s="159"/>
      <c r="I91" s="159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7"/>
      <c r="AK91" s="17"/>
    </row>
    <row r="92" spans="1:37" ht="31.5" hidden="1" customHeight="1" thickTop="1" thickBot="1" x14ac:dyDescent="0.35">
      <c r="A92" s="117" t="s">
        <v>47</v>
      </c>
      <c r="B92" s="117"/>
      <c r="C92" s="117"/>
      <c r="D92" s="117"/>
      <c r="E92" s="117"/>
      <c r="F92" s="117" t="s">
        <v>48</v>
      </c>
      <c r="G92" s="117"/>
      <c r="H92" s="117"/>
      <c r="I92" s="117"/>
      <c r="J92" s="117" t="s">
        <v>49</v>
      </c>
      <c r="K92" s="117"/>
      <c r="L92" s="117"/>
      <c r="M92" s="117"/>
      <c r="N92" s="117" t="s">
        <v>50</v>
      </c>
      <c r="O92" s="117"/>
      <c r="P92" s="117"/>
      <c r="Q92" s="117"/>
      <c r="R92" s="117"/>
      <c r="S92" s="117"/>
      <c r="T92" s="117"/>
      <c r="U92" s="117"/>
      <c r="V92" s="117"/>
      <c r="W92" s="117"/>
      <c r="X92" s="117" t="s">
        <v>51</v>
      </c>
      <c r="Y92" s="117"/>
      <c r="Z92" s="117"/>
      <c r="AA92" s="117"/>
      <c r="AB92" s="117"/>
      <c r="AC92" s="117"/>
      <c r="AD92" s="117"/>
      <c r="AE92" s="117"/>
      <c r="AF92" s="117" t="s">
        <v>52</v>
      </c>
      <c r="AG92" s="117"/>
      <c r="AH92" s="117"/>
      <c r="AI92" s="117"/>
      <c r="AJ92" s="17"/>
      <c r="AK92" s="17"/>
    </row>
    <row r="93" spans="1:37" ht="16.5" hidden="1" customHeight="1" thickTop="1" thickBot="1" x14ac:dyDescent="0.35">
      <c r="A93" s="158">
        <v>10</v>
      </c>
      <c r="B93" s="158"/>
      <c r="C93" s="158"/>
      <c r="D93" s="158"/>
      <c r="E93" s="158"/>
      <c r="F93" s="159"/>
      <c r="G93" s="159"/>
      <c r="H93" s="159"/>
      <c r="I93" s="159"/>
      <c r="J93" s="158">
        <f t="shared" ref="J93" si="7">F93*$X$30</f>
        <v>0</v>
      </c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7"/>
      <c r="AK93" s="17"/>
    </row>
    <row r="94" spans="1:37" ht="16.5" hidden="1" customHeight="1" thickTop="1" thickBot="1" x14ac:dyDescent="0.35">
      <c r="A94" s="158"/>
      <c r="B94" s="158"/>
      <c r="C94" s="158"/>
      <c r="D94" s="158"/>
      <c r="E94" s="158"/>
      <c r="F94" s="159"/>
      <c r="G94" s="159"/>
      <c r="H94" s="159"/>
      <c r="I94" s="159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7"/>
      <c r="AK94" s="17"/>
    </row>
    <row r="95" spans="1:37" ht="16.5" hidden="1" customHeight="1" thickTop="1" thickBot="1" x14ac:dyDescent="0.35">
      <c r="A95" s="158"/>
      <c r="B95" s="158"/>
      <c r="C95" s="158"/>
      <c r="D95" s="158"/>
      <c r="E95" s="158"/>
      <c r="F95" s="159"/>
      <c r="G95" s="159"/>
      <c r="H95" s="159"/>
      <c r="I95" s="159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7"/>
      <c r="AK95" s="17"/>
    </row>
    <row r="96" spans="1:37" ht="16.5" hidden="1" customHeight="1" thickTop="1" thickBot="1" x14ac:dyDescent="0.35">
      <c r="A96" s="158"/>
      <c r="B96" s="158"/>
      <c r="C96" s="158"/>
      <c r="D96" s="158"/>
      <c r="E96" s="158"/>
      <c r="F96" s="159"/>
      <c r="G96" s="159"/>
      <c r="H96" s="159"/>
      <c r="I96" s="159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7"/>
      <c r="AK96" s="17"/>
    </row>
    <row r="97" spans="1:37" ht="16.5" hidden="1" customHeight="1" thickTop="1" thickBot="1" x14ac:dyDescent="0.35">
      <c r="A97" s="158"/>
      <c r="B97" s="158"/>
      <c r="C97" s="158"/>
      <c r="D97" s="158"/>
      <c r="E97" s="158"/>
      <c r="F97" s="159"/>
      <c r="G97" s="159"/>
      <c r="H97" s="159"/>
      <c r="I97" s="159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7"/>
      <c r="AK97" s="17"/>
    </row>
    <row r="98" spans="1:37" ht="31.5" hidden="1" customHeight="1" thickTop="1" thickBot="1" x14ac:dyDescent="0.35">
      <c r="A98" s="117" t="s">
        <v>47</v>
      </c>
      <c r="B98" s="117"/>
      <c r="C98" s="117"/>
      <c r="D98" s="117"/>
      <c r="E98" s="117"/>
      <c r="F98" s="117" t="s">
        <v>48</v>
      </c>
      <c r="G98" s="117"/>
      <c r="H98" s="117"/>
      <c r="I98" s="117"/>
      <c r="J98" s="117" t="s">
        <v>49</v>
      </c>
      <c r="K98" s="117"/>
      <c r="L98" s="117"/>
      <c r="M98" s="117"/>
      <c r="N98" s="117" t="s">
        <v>50</v>
      </c>
      <c r="O98" s="117"/>
      <c r="P98" s="117"/>
      <c r="Q98" s="117"/>
      <c r="R98" s="117"/>
      <c r="S98" s="117"/>
      <c r="T98" s="117"/>
      <c r="U98" s="117"/>
      <c r="V98" s="117"/>
      <c r="W98" s="117"/>
      <c r="X98" s="117" t="s">
        <v>51</v>
      </c>
      <c r="Y98" s="117"/>
      <c r="Z98" s="117"/>
      <c r="AA98" s="117"/>
      <c r="AB98" s="117"/>
      <c r="AC98" s="117"/>
      <c r="AD98" s="117"/>
      <c r="AE98" s="117"/>
      <c r="AF98" s="117" t="s">
        <v>52</v>
      </c>
      <c r="AG98" s="117"/>
      <c r="AH98" s="117"/>
      <c r="AI98" s="117"/>
      <c r="AJ98" s="17"/>
      <c r="AK98" s="17"/>
    </row>
    <row r="99" spans="1:37" ht="16.5" hidden="1" customHeight="1" thickTop="1" thickBot="1" x14ac:dyDescent="0.35">
      <c r="A99" s="158">
        <v>11</v>
      </c>
      <c r="B99" s="158"/>
      <c r="C99" s="158"/>
      <c r="D99" s="158"/>
      <c r="E99" s="158"/>
      <c r="F99" s="159"/>
      <c r="G99" s="159"/>
      <c r="H99" s="159"/>
      <c r="I99" s="159"/>
      <c r="J99" s="158">
        <f t="shared" ref="J99" si="8">F99*$X$30</f>
        <v>0</v>
      </c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7"/>
      <c r="AK99" s="17"/>
    </row>
    <row r="100" spans="1:37" ht="16.5" hidden="1" customHeight="1" thickTop="1" thickBot="1" x14ac:dyDescent="0.35">
      <c r="A100" s="158"/>
      <c r="B100" s="158"/>
      <c r="C100" s="158"/>
      <c r="D100" s="158"/>
      <c r="E100" s="158"/>
      <c r="F100" s="159"/>
      <c r="G100" s="159"/>
      <c r="H100" s="159"/>
      <c r="I100" s="159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7"/>
      <c r="AK100" s="17"/>
    </row>
    <row r="101" spans="1:37" ht="16.5" hidden="1" customHeight="1" thickTop="1" thickBot="1" x14ac:dyDescent="0.35">
      <c r="A101" s="158"/>
      <c r="B101" s="158"/>
      <c r="C101" s="158"/>
      <c r="D101" s="158"/>
      <c r="E101" s="158"/>
      <c r="F101" s="159"/>
      <c r="G101" s="159"/>
      <c r="H101" s="159"/>
      <c r="I101" s="159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7"/>
      <c r="AK101" s="17"/>
    </row>
    <row r="102" spans="1:37" ht="16.5" hidden="1" customHeight="1" thickTop="1" thickBot="1" x14ac:dyDescent="0.35">
      <c r="A102" s="158"/>
      <c r="B102" s="158"/>
      <c r="C102" s="158"/>
      <c r="D102" s="158"/>
      <c r="E102" s="158"/>
      <c r="F102" s="159"/>
      <c r="G102" s="159"/>
      <c r="H102" s="159"/>
      <c r="I102" s="159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7"/>
      <c r="AK102" s="17"/>
    </row>
    <row r="103" spans="1:37" ht="16.5" hidden="1" customHeight="1" thickTop="1" thickBot="1" x14ac:dyDescent="0.35">
      <c r="A103" s="158"/>
      <c r="B103" s="158"/>
      <c r="C103" s="158"/>
      <c r="D103" s="158"/>
      <c r="E103" s="158"/>
      <c r="F103" s="159"/>
      <c r="G103" s="159"/>
      <c r="H103" s="159"/>
      <c r="I103" s="159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7"/>
      <c r="AK103" s="17"/>
    </row>
    <row r="104" spans="1:37" ht="31.5" hidden="1" customHeight="1" thickTop="1" thickBot="1" x14ac:dyDescent="0.35">
      <c r="A104" s="117" t="s">
        <v>47</v>
      </c>
      <c r="B104" s="117"/>
      <c r="C104" s="117"/>
      <c r="D104" s="117"/>
      <c r="E104" s="117"/>
      <c r="F104" s="117" t="s">
        <v>48</v>
      </c>
      <c r="G104" s="117"/>
      <c r="H104" s="117"/>
      <c r="I104" s="117"/>
      <c r="J104" s="117" t="s">
        <v>49</v>
      </c>
      <c r="K104" s="117"/>
      <c r="L104" s="117"/>
      <c r="M104" s="117"/>
      <c r="N104" s="117" t="s">
        <v>50</v>
      </c>
      <c r="O104" s="117"/>
      <c r="P104" s="117"/>
      <c r="Q104" s="117"/>
      <c r="R104" s="117"/>
      <c r="S104" s="117"/>
      <c r="T104" s="117"/>
      <c r="U104" s="117"/>
      <c r="V104" s="117"/>
      <c r="W104" s="117"/>
      <c r="X104" s="117" t="s">
        <v>51</v>
      </c>
      <c r="Y104" s="117"/>
      <c r="Z104" s="117"/>
      <c r="AA104" s="117"/>
      <c r="AB104" s="117"/>
      <c r="AC104" s="117"/>
      <c r="AD104" s="117"/>
      <c r="AE104" s="117"/>
      <c r="AF104" s="117" t="s">
        <v>52</v>
      </c>
      <c r="AG104" s="117"/>
      <c r="AH104" s="117"/>
      <c r="AI104" s="117"/>
      <c r="AJ104" s="17"/>
      <c r="AK104" s="17"/>
    </row>
    <row r="105" spans="1:37" ht="16.5" hidden="1" customHeight="1" thickTop="1" thickBot="1" x14ac:dyDescent="0.35">
      <c r="A105" s="158">
        <v>12</v>
      </c>
      <c r="B105" s="158"/>
      <c r="C105" s="158"/>
      <c r="D105" s="158"/>
      <c r="E105" s="158"/>
      <c r="F105" s="159"/>
      <c r="G105" s="159"/>
      <c r="H105" s="159"/>
      <c r="I105" s="159"/>
      <c r="J105" s="158">
        <f t="shared" ref="J105" si="9">F105*$X$30</f>
        <v>0</v>
      </c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7"/>
      <c r="AK105" s="17"/>
    </row>
    <row r="106" spans="1:37" ht="16.5" hidden="1" customHeight="1" thickTop="1" thickBot="1" x14ac:dyDescent="0.35">
      <c r="A106" s="158"/>
      <c r="B106" s="158"/>
      <c r="C106" s="158"/>
      <c r="D106" s="158"/>
      <c r="E106" s="158"/>
      <c r="F106" s="159"/>
      <c r="G106" s="159"/>
      <c r="H106" s="159"/>
      <c r="I106" s="159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7"/>
      <c r="AK106" s="17"/>
    </row>
    <row r="107" spans="1:37" ht="16.5" hidden="1" customHeight="1" thickTop="1" thickBot="1" x14ac:dyDescent="0.35">
      <c r="A107" s="158"/>
      <c r="B107" s="158"/>
      <c r="C107" s="158"/>
      <c r="D107" s="158"/>
      <c r="E107" s="158"/>
      <c r="F107" s="159"/>
      <c r="G107" s="159"/>
      <c r="H107" s="159"/>
      <c r="I107" s="159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7"/>
      <c r="AK107" s="17"/>
    </row>
    <row r="108" spans="1:37" ht="16.5" hidden="1" customHeight="1" thickTop="1" thickBot="1" x14ac:dyDescent="0.35">
      <c r="A108" s="158"/>
      <c r="B108" s="158"/>
      <c r="C108" s="158"/>
      <c r="D108" s="158"/>
      <c r="E108" s="158"/>
      <c r="F108" s="159"/>
      <c r="G108" s="159"/>
      <c r="H108" s="159"/>
      <c r="I108" s="159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7"/>
      <c r="AK108" s="17"/>
    </row>
    <row r="109" spans="1:37" ht="16.5" hidden="1" customHeight="1" thickTop="1" thickBot="1" x14ac:dyDescent="0.35">
      <c r="A109" s="158"/>
      <c r="B109" s="158"/>
      <c r="C109" s="158"/>
      <c r="D109" s="158"/>
      <c r="E109" s="158"/>
      <c r="F109" s="159"/>
      <c r="G109" s="159"/>
      <c r="H109" s="159"/>
      <c r="I109" s="159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7"/>
      <c r="AK109" s="17"/>
    </row>
    <row r="110" spans="1:37" s="28" customFormat="1" ht="19.5" customHeight="1" thickTop="1" thickBot="1" x14ac:dyDescent="0.35">
      <c r="A110" s="117" t="s">
        <v>53</v>
      </c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</row>
    <row r="111" spans="1:37" s="28" customFormat="1" ht="15.75" customHeight="1" thickTop="1" x14ac:dyDescent="0.3">
      <c r="A111" s="95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165" t="s">
        <v>54</v>
      </c>
      <c r="O111" s="165"/>
      <c r="P111" s="165"/>
      <c r="Q111" s="165"/>
      <c r="R111" s="165"/>
      <c r="S111" s="165"/>
      <c r="T111" s="165"/>
      <c r="U111" s="165"/>
      <c r="V111" s="165"/>
      <c r="W111" s="165"/>
      <c r="X111" s="165"/>
      <c r="Y111" s="166" t="s">
        <v>55</v>
      </c>
      <c r="Z111" s="166"/>
      <c r="AA111" s="166"/>
      <c r="AB111" s="166"/>
      <c r="AC111" s="166"/>
      <c r="AD111" s="166"/>
      <c r="AE111" s="166"/>
      <c r="AF111" s="167"/>
      <c r="AG111" s="93"/>
      <c r="AH111" s="32" t="s">
        <v>56</v>
      </c>
      <c r="AI111" s="33" t="s">
        <v>57</v>
      </c>
    </row>
    <row r="112" spans="1:37" s="28" customFormat="1" ht="15" customHeight="1" x14ac:dyDescent="0.3">
      <c r="A112" s="160" t="s">
        <v>58</v>
      </c>
      <c r="B112" s="161"/>
      <c r="C112" s="161"/>
      <c r="D112" s="161"/>
      <c r="E112" s="161"/>
      <c r="F112" s="161"/>
      <c r="G112" s="92" t="s">
        <v>59</v>
      </c>
      <c r="H112" s="96"/>
      <c r="I112" s="92"/>
      <c r="J112" s="92" t="s">
        <v>57</v>
      </c>
      <c r="K112" s="96" t="s">
        <v>60</v>
      </c>
      <c r="L112" s="92"/>
      <c r="M112" s="9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3" t="s">
        <v>61</v>
      </c>
      <c r="Z112" s="161"/>
      <c r="AA112" s="161"/>
      <c r="AB112" s="161"/>
      <c r="AC112" s="161"/>
      <c r="AD112" s="161"/>
      <c r="AE112" s="161"/>
      <c r="AF112" s="164"/>
      <c r="AG112" s="93"/>
      <c r="AH112" s="96"/>
      <c r="AI112" s="35"/>
    </row>
    <row r="113" spans="1:35" s="28" customFormat="1" x14ac:dyDescent="0.3">
      <c r="A113" s="160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9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36"/>
    </row>
    <row r="114" spans="1:35" s="28" customFormat="1" ht="15" customHeight="1" x14ac:dyDescent="0.3">
      <c r="A114" s="160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92"/>
      <c r="N114" s="161" t="s">
        <v>62</v>
      </c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 t="s">
        <v>55</v>
      </c>
      <c r="Z114" s="161"/>
      <c r="AA114" s="161"/>
      <c r="AB114" s="161"/>
      <c r="AC114" s="161"/>
      <c r="AD114" s="161"/>
      <c r="AE114" s="161"/>
      <c r="AF114" s="161"/>
      <c r="AG114" s="92"/>
      <c r="AH114" s="37" t="s">
        <v>56</v>
      </c>
      <c r="AI114" s="38" t="s">
        <v>57</v>
      </c>
    </row>
    <row r="115" spans="1:35" s="28" customFormat="1" ht="15" customHeight="1" x14ac:dyDescent="0.3">
      <c r="A115" s="160" t="s">
        <v>63</v>
      </c>
      <c r="B115" s="161"/>
      <c r="C115" s="161"/>
      <c r="D115" s="161"/>
      <c r="E115" s="161"/>
      <c r="F115" s="161"/>
      <c r="G115" s="92" t="s">
        <v>59</v>
      </c>
      <c r="H115" s="96"/>
      <c r="I115" s="92"/>
      <c r="J115" s="92" t="s">
        <v>57</v>
      </c>
      <c r="K115" s="96" t="s">
        <v>60</v>
      </c>
      <c r="L115" s="92"/>
      <c r="M115" s="9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9" t="s">
        <v>61</v>
      </c>
      <c r="Z115" s="170"/>
      <c r="AA115" s="170"/>
      <c r="AB115" s="170"/>
      <c r="AC115" s="170"/>
      <c r="AD115" s="170"/>
      <c r="AE115" s="170"/>
      <c r="AF115" s="171"/>
      <c r="AG115" s="99"/>
      <c r="AH115" s="40"/>
      <c r="AI115" s="41"/>
    </row>
    <row r="116" spans="1:35" s="28" customFormat="1" x14ac:dyDescent="0.3">
      <c r="A116" s="160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9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97"/>
      <c r="Z116" s="98"/>
      <c r="AA116" s="98"/>
      <c r="AB116" s="98"/>
      <c r="AC116" s="98"/>
      <c r="AD116" s="98"/>
      <c r="AE116" s="98"/>
      <c r="AF116" s="98"/>
      <c r="AG116" s="98"/>
      <c r="AH116" s="98"/>
      <c r="AI116" s="44"/>
    </row>
    <row r="117" spans="1:35" s="28" customFormat="1" x14ac:dyDescent="0.3">
      <c r="A117" s="95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45"/>
      <c r="AI117" s="46"/>
    </row>
    <row r="118" spans="1:35" s="28" customFormat="1" ht="25.5" customHeight="1" x14ac:dyDescent="0.3">
      <c r="A118" s="172" t="s">
        <v>64</v>
      </c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  <c r="AA118" s="173"/>
      <c r="AB118" s="173"/>
      <c r="AC118" s="173"/>
      <c r="AD118" s="173"/>
      <c r="AE118" s="173"/>
      <c r="AF118" s="173"/>
      <c r="AG118" s="173"/>
      <c r="AH118" s="173"/>
      <c r="AI118" s="174"/>
    </row>
    <row r="119" spans="1:35" s="28" customFormat="1" x14ac:dyDescent="0.3">
      <c r="A119" s="47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36"/>
    </row>
    <row r="120" spans="1:35" s="28" customFormat="1" ht="15" customHeight="1" x14ac:dyDescent="0.3">
      <c r="A120" s="160" t="s">
        <v>65</v>
      </c>
      <c r="B120" s="161"/>
      <c r="C120" s="161"/>
      <c r="D120" s="161"/>
      <c r="E120" s="161"/>
      <c r="F120" s="161"/>
      <c r="G120" s="161" t="s">
        <v>66</v>
      </c>
      <c r="H120" s="161"/>
      <c r="I120" s="96"/>
      <c r="J120" s="92"/>
      <c r="K120" s="161" t="s">
        <v>67</v>
      </c>
      <c r="L120" s="164"/>
      <c r="M120" s="96"/>
      <c r="N120" s="92"/>
      <c r="O120" s="161" t="s">
        <v>68</v>
      </c>
      <c r="P120" s="164"/>
      <c r="Q120" s="96" t="s">
        <v>60</v>
      </c>
      <c r="R120" s="92"/>
      <c r="S120" s="161" t="s">
        <v>69</v>
      </c>
      <c r="T120" s="164"/>
      <c r="U120" s="96"/>
      <c r="V120" s="163" t="s">
        <v>70</v>
      </c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4"/>
      <c r="AI120" s="35"/>
    </row>
    <row r="121" spans="1:35" ht="15" thickBot="1" x14ac:dyDescent="0.3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1"/>
    </row>
    <row r="122" spans="1:35" x14ac:dyDescent="0.3">
      <c r="A122" s="52"/>
      <c r="B122" s="52"/>
      <c r="C122" s="52"/>
      <c r="D122" s="52"/>
      <c r="E122" s="52"/>
      <c r="F122" s="52"/>
      <c r="AA122" s="94"/>
      <c r="AB122" s="54"/>
      <c r="AH122" s="94"/>
      <c r="AI122" s="94"/>
    </row>
    <row r="123" spans="1:35" x14ac:dyDescent="0.3">
      <c r="AA123" s="94"/>
      <c r="AB123" s="54"/>
      <c r="AH123" s="94"/>
      <c r="AI123" s="94"/>
    </row>
    <row r="124" spans="1:35" ht="15" customHeight="1" x14ac:dyDescent="0.3">
      <c r="AA124" s="94"/>
      <c r="AB124" s="54"/>
      <c r="AH124" s="94"/>
      <c r="AI124" s="94"/>
    </row>
    <row r="125" spans="1:35" ht="15" customHeight="1" x14ac:dyDescent="0.3">
      <c r="AA125" s="94"/>
      <c r="AB125" s="54"/>
      <c r="AH125" s="94"/>
      <c r="AI125" s="94"/>
    </row>
    <row r="126" spans="1:35" ht="15" customHeight="1" x14ac:dyDescent="0.3">
      <c r="A126" s="94" t="s">
        <v>71</v>
      </c>
      <c r="AA126" s="94"/>
      <c r="AB126" s="54"/>
      <c r="AH126" s="94"/>
      <c r="AI126" s="94"/>
    </row>
    <row r="127" spans="1:35" ht="15" customHeight="1" x14ac:dyDescent="0.3">
      <c r="A127" s="94" t="s">
        <v>72</v>
      </c>
      <c r="AA127" s="94"/>
      <c r="AB127" s="54"/>
      <c r="AH127" s="94"/>
      <c r="AI127" s="94"/>
    </row>
    <row r="128" spans="1:35" ht="15" customHeight="1" x14ac:dyDescent="0.3">
      <c r="AA128" s="94"/>
      <c r="AB128" s="54"/>
      <c r="AH128" s="94"/>
      <c r="AI128" s="94"/>
    </row>
    <row r="129" spans="1:39" ht="15" customHeight="1" x14ac:dyDescent="0.3">
      <c r="A129" s="94" t="s">
        <v>9</v>
      </c>
      <c r="B129" s="168" t="s">
        <v>73</v>
      </c>
      <c r="C129" s="168"/>
      <c r="D129" s="168"/>
      <c r="E129" s="168"/>
      <c r="F129" s="168"/>
      <c r="G129" s="168"/>
      <c r="H129" s="168"/>
      <c r="I129" s="168"/>
      <c r="AA129" s="94"/>
      <c r="AB129" s="54"/>
      <c r="AH129" s="94"/>
      <c r="AI129" s="94"/>
    </row>
    <row r="130" spans="1:39" ht="15" customHeight="1" x14ac:dyDescent="0.3">
      <c r="AA130" s="94"/>
      <c r="AB130" s="54"/>
      <c r="AH130" s="94"/>
      <c r="AI130" s="94"/>
      <c r="AJ130" s="55"/>
      <c r="AK130" s="55"/>
      <c r="AL130" s="55"/>
      <c r="AM130" s="55"/>
    </row>
    <row r="131" spans="1:39" ht="15" customHeight="1" x14ac:dyDescent="0.3">
      <c r="B131" s="94" t="str">
        <f>CONCATENATE(AB131,"",AC131)</f>
        <v>0.1 Servizi istituzionali, generali e di gestione</v>
      </c>
      <c r="AA131" s="94"/>
      <c r="AB131" s="54" t="s">
        <v>74</v>
      </c>
      <c r="AC131" s="94" t="s">
        <v>75</v>
      </c>
      <c r="AH131" s="94"/>
      <c r="AI131" s="94"/>
      <c r="AJ131" s="55"/>
      <c r="AK131" s="55"/>
      <c r="AL131" s="55"/>
      <c r="AM131" s="55"/>
    </row>
    <row r="132" spans="1:39" ht="15" customHeight="1" x14ac:dyDescent="0.3">
      <c r="B132" s="94" t="str">
        <f t="shared" ref="B132:B153" si="10">CONCATENATE(AB132,"",AC132)</f>
        <v>0.2 Giustizia</v>
      </c>
      <c r="AA132" s="94"/>
      <c r="AB132" s="54" t="s">
        <v>76</v>
      </c>
      <c r="AC132" s="94" t="s">
        <v>77</v>
      </c>
      <c r="AH132" s="94"/>
      <c r="AI132" s="94"/>
      <c r="AJ132" s="55"/>
      <c r="AK132" s="55"/>
      <c r="AL132" s="55"/>
      <c r="AM132" s="55"/>
    </row>
    <row r="133" spans="1:39" x14ac:dyDescent="0.3">
      <c r="B133" s="94" t="str">
        <f t="shared" si="10"/>
        <v>0.3 Ordine pubblico e sicurezza</v>
      </c>
      <c r="AA133" s="94"/>
      <c r="AB133" s="54" t="s">
        <v>78</v>
      </c>
      <c r="AC133" s="94" t="s">
        <v>79</v>
      </c>
      <c r="AH133" s="94"/>
      <c r="AI133" s="94"/>
      <c r="AJ133" s="55"/>
      <c r="AK133" s="55"/>
      <c r="AL133" s="55"/>
      <c r="AM133" s="55"/>
    </row>
    <row r="134" spans="1:39" x14ac:dyDescent="0.3">
      <c r="B134" s="94" t="str">
        <f t="shared" si="10"/>
        <v>0.4 Istruzione e diritto allo studio</v>
      </c>
      <c r="AA134" s="94"/>
      <c r="AB134" s="54" t="s">
        <v>80</v>
      </c>
      <c r="AC134" s="94" t="s">
        <v>81</v>
      </c>
      <c r="AH134" s="94"/>
      <c r="AI134" s="94"/>
      <c r="AJ134" s="56"/>
      <c r="AK134" s="56"/>
      <c r="AL134" s="56"/>
      <c r="AM134" s="55"/>
    </row>
    <row r="135" spans="1:39" x14ac:dyDescent="0.3">
      <c r="B135" s="94" t="str">
        <f t="shared" si="10"/>
        <v>0.5 Tutela e valorizzazione dei beni e delle attività culturali</v>
      </c>
      <c r="AA135" s="94"/>
      <c r="AB135" s="54" t="s">
        <v>82</v>
      </c>
      <c r="AC135" s="94" t="s">
        <v>83</v>
      </c>
      <c r="AH135" s="94"/>
      <c r="AI135" s="94"/>
      <c r="AJ135" s="55"/>
      <c r="AK135" s="55"/>
      <c r="AL135" s="55"/>
      <c r="AM135" s="55"/>
    </row>
    <row r="136" spans="1:39" x14ac:dyDescent="0.3">
      <c r="B136" s="94" t="str">
        <f t="shared" si="10"/>
        <v>0.6 Politiche giovanili, sport e tempo libero</v>
      </c>
      <c r="AA136" s="94"/>
      <c r="AB136" s="54" t="s">
        <v>84</v>
      </c>
      <c r="AC136" s="94" t="s">
        <v>85</v>
      </c>
      <c r="AH136" s="94"/>
      <c r="AI136" s="94"/>
      <c r="AJ136" s="56"/>
      <c r="AK136" s="56"/>
      <c r="AL136" s="56"/>
      <c r="AM136" s="55"/>
    </row>
    <row r="137" spans="1:39" x14ac:dyDescent="0.3">
      <c r="B137" s="94" t="str">
        <f t="shared" si="10"/>
        <v>0.7 Turismo</v>
      </c>
      <c r="AA137" s="94"/>
      <c r="AB137" s="54" t="s">
        <v>86</v>
      </c>
      <c r="AC137" s="94" t="s">
        <v>87</v>
      </c>
      <c r="AH137" s="94"/>
      <c r="AI137" s="94"/>
      <c r="AJ137" s="56"/>
      <c r="AK137" s="56"/>
      <c r="AL137" s="56"/>
      <c r="AM137" s="55"/>
    </row>
    <row r="138" spans="1:39" x14ac:dyDescent="0.3">
      <c r="B138" s="94" t="str">
        <f t="shared" si="10"/>
        <v>0.8 Assetto del territorio ed edilizia abitativa</v>
      </c>
      <c r="AA138" s="94"/>
      <c r="AB138" s="54" t="s">
        <v>88</v>
      </c>
      <c r="AC138" s="94" t="s">
        <v>89</v>
      </c>
      <c r="AH138" s="94"/>
      <c r="AI138" s="94"/>
      <c r="AJ138" s="56"/>
      <c r="AK138" s="56"/>
      <c r="AL138" s="56"/>
      <c r="AM138" s="55"/>
    </row>
    <row r="139" spans="1:39" x14ac:dyDescent="0.3">
      <c r="B139" s="94" t="str">
        <f t="shared" si="10"/>
        <v>0.9Sviluppo sostenibile e tutela del territorio e dell'ambiente</v>
      </c>
      <c r="AA139" s="94"/>
      <c r="AB139" s="54" t="s">
        <v>90</v>
      </c>
      <c r="AC139" s="94" t="s">
        <v>91</v>
      </c>
      <c r="AH139" s="94"/>
      <c r="AI139" s="94"/>
      <c r="AJ139" s="56"/>
      <c r="AK139" s="56"/>
      <c r="AL139" s="56"/>
      <c r="AM139" s="55"/>
    </row>
    <row r="140" spans="1:39" x14ac:dyDescent="0.3">
      <c r="B140" s="94" t="str">
        <f t="shared" si="10"/>
        <v>10   Trasporti e diritto alla mobilità</v>
      </c>
      <c r="AA140" s="94"/>
      <c r="AB140" s="54" t="s">
        <v>92</v>
      </c>
      <c r="AC140" s="94" t="s">
        <v>93</v>
      </c>
      <c r="AH140" s="94"/>
      <c r="AI140" s="94"/>
      <c r="AJ140" s="56"/>
      <c r="AK140" s="56"/>
      <c r="AL140" s="56"/>
      <c r="AM140" s="55"/>
    </row>
    <row r="141" spans="1:39" x14ac:dyDescent="0.3">
      <c r="B141" s="94" t="str">
        <f t="shared" si="10"/>
        <v>11    Soccorso civile</v>
      </c>
      <c r="AA141" s="94"/>
      <c r="AB141" s="54" t="s">
        <v>94</v>
      </c>
      <c r="AC141" s="94" t="s">
        <v>95</v>
      </c>
      <c r="AH141" s="94"/>
      <c r="AI141" s="94"/>
      <c r="AJ141" s="56"/>
      <c r="AK141" s="56"/>
      <c r="AL141" s="56"/>
      <c r="AM141" s="55"/>
    </row>
    <row r="142" spans="1:39" x14ac:dyDescent="0.3">
      <c r="B142" s="94" t="str">
        <f t="shared" si="10"/>
        <v>12   Diritti sociali, politiche sociali e famiglia</v>
      </c>
      <c r="AA142" s="94"/>
      <c r="AB142" s="54" t="s">
        <v>96</v>
      </c>
      <c r="AC142" s="94" t="s">
        <v>97</v>
      </c>
      <c r="AH142" s="94"/>
      <c r="AI142" s="94"/>
      <c r="AJ142" s="56"/>
      <c r="AK142" s="56"/>
      <c r="AL142" s="56"/>
      <c r="AM142" s="55"/>
    </row>
    <row r="143" spans="1:39" x14ac:dyDescent="0.3">
      <c r="B143" s="94" t="str">
        <f t="shared" si="10"/>
        <v>13   Tutela della salute</v>
      </c>
      <c r="AA143" s="94"/>
      <c r="AB143" s="54" t="s">
        <v>98</v>
      </c>
      <c r="AC143" s="94" t="s">
        <v>99</v>
      </c>
      <c r="AH143" s="94"/>
      <c r="AI143" s="94"/>
      <c r="AJ143" s="56"/>
      <c r="AK143" s="56"/>
      <c r="AL143" s="56"/>
      <c r="AM143" s="55"/>
    </row>
    <row r="144" spans="1:39" x14ac:dyDescent="0.3">
      <c r="B144" s="94" t="str">
        <f t="shared" si="10"/>
        <v>14   Sviluppo economico e competitività</v>
      </c>
      <c r="AA144" s="94"/>
      <c r="AB144" s="54" t="s">
        <v>100</v>
      </c>
      <c r="AC144" s="94" t="s">
        <v>101</v>
      </c>
      <c r="AH144" s="94"/>
      <c r="AI144" s="94"/>
      <c r="AJ144" s="56"/>
      <c r="AK144" s="56"/>
      <c r="AL144" s="56"/>
      <c r="AM144" s="55"/>
    </row>
    <row r="145" spans="1:39" x14ac:dyDescent="0.3">
      <c r="B145" s="94" t="str">
        <f t="shared" si="10"/>
        <v>15   Politiche per il lavoro e la formazione professionale</v>
      </c>
      <c r="AA145" s="94"/>
      <c r="AB145" s="54" t="s">
        <v>102</v>
      </c>
      <c r="AC145" s="94" t="s">
        <v>103</v>
      </c>
      <c r="AH145" s="94"/>
      <c r="AI145" s="94"/>
      <c r="AJ145" s="56"/>
      <c r="AK145" s="56"/>
      <c r="AL145" s="56"/>
      <c r="AM145" s="55"/>
    </row>
    <row r="146" spans="1:39" x14ac:dyDescent="0.3">
      <c r="B146" s="94" t="str">
        <f t="shared" si="10"/>
        <v>16   Agricoltura, politiche agroalimentari e pesca</v>
      </c>
      <c r="AA146" s="94"/>
      <c r="AB146" s="54" t="s">
        <v>104</v>
      </c>
      <c r="AC146" s="94" t="s">
        <v>105</v>
      </c>
      <c r="AH146" s="94"/>
      <c r="AI146" s="94"/>
      <c r="AJ146" s="56"/>
      <c r="AK146" s="56"/>
      <c r="AL146" s="56"/>
      <c r="AM146" s="55"/>
    </row>
    <row r="147" spans="1:39" x14ac:dyDescent="0.3">
      <c r="B147" s="94" t="str">
        <f t="shared" si="10"/>
        <v>17  Energia e diversificazione delle fonti energetiche</v>
      </c>
      <c r="AA147" s="94"/>
      <c r="AB147" s="54" t="s">
        <v>106</v>
      </c>
      <c r="AC147" s="94" t="s">
        <v>107</v>
      </c>
      <c r="AH147" s="94"/>
      <c r="AI147" s="94"/>
      <c r="AJ147" s="56"/>
      <c r="AK147" s="56"/>
      <c r="AL147" s="56"/>
      <c r="AM147" s="55"/>
    </row>
    <row r="148" spans="1:39" x14ac:dyDescent="0.3">
      <c r="B148" s="94" t="str">
        <f t="shared" si="10"/>
        <v>18   Relazioni con le altre autonomie territoriali e locali</v>
      </c>
      <c r="AA148" s="94"/>
      <c r="AB148" s="54" t="s">
        <v>108</v>
      </c>
      <c r="AC148" s="94" t="s">
        <v>109</v>
      </c>
      <c r="AH148" s="94"/>
      <c r="AI148" s="94"/>
      <c r="AJ148" s="56"/>
      <c r="AK148" s="56"/>
      <c r="AL148" s="56"/>
      <c r="AM148" s="55"/>
    </row>
    <row r="149" spans="1:39" x14ac:dyDescent="0.3">
      <c r="B149" s="94" t="str">
        <f t="shared" si="10"/>
        <v>19  Relazioni internazionali</v>
      </c>
      <c r="AA149" s="94"/>
      <c r="AB149" s="54" t="s">
        <v>110</v>
      </c>
      <c r="AC149" s="94" t="s">
        <v>111</v>
      </c>
      <c r="AH149" s="94"/>
      <c r="AI149" s="94"/>
      <c r="AJ149" s="56"/>
      <c r="AK149" s="56"/>
      <c r="AL149" s="56"/>
      <c r="AM149" s="55"/>
    </row>
    <row r="150" spans="1:39" x14ac:dyDescent="0.3">
      <c r="B150" s="94" t="str">
        <f t="shared" si="10"/>
        <v>20   Fondi e accantonamenti</v>
      </c>
      <c r="AA150" s="94"/>
      <c r="AB150" s="54" t="s">
        <v>112</v>
      </c>
      <c r="AC150" s="94" t="s">
        <v>113</v>
      </c>
      <c r="AH150" s="94"/>
      <c r="AI150" s="94"/>
      <c r="AJ150" s="56"/>
      <c r="AK150" s="56"/>
      <c r="AL150" s="56"/>
      <c r="AM150" s="55"/>
    </row>
    <row r="151" spans="1:39" x14ac:dyDescent="0.3">
      <c r="B151" s="94" t="str">
        <f t="shared" si="10"/>
        <v>50   Debito pubblico</v>
      </c>
      <c r="AA151" s="94"/>
      <c r="AB151" s="54" t="s">
        <v>114</v>
      </c>
      <c r="AC151" s="94" t="s">
        <v>115</v>
      </c>
      <c r="AH151" s="94"/>
      <c r="AI151" s="94"/>
      <c r="AJ151" s="56"/>
      <c r="AK151" s="56"/>
      <c r="AL151" s="56"/>
      <c r="AM151" s="55"/>
    </row>
    <row r="152" spans="1:39" x14ac:dyDescent="0.3">
      <c r="B152" s="94" t="str">
        <f t="shared" si="10"/>
        <v>60   Anticipazioni finanziarie</v>
      </c>
      <c r="AA152" s="94"/>
      <c r="AB152" s="54" t="s">
        <v>116</v>
      </c>
      <c r="AC152" s="94" t="s">
        <v>117</v>
      </c>
      <c r="AH152" s="94"/>
      <c r="AI152" s="94"/>
      <c r="AJ152" s="56"/>
      <c r="AK152" s="56"/>
      <c r="AL152" s="56"/>
      <c r="AM152" s="55"/>
    </row>
    <row r="153" spans="1:39" ht="15" customHeight="1" x14ac:dyDescent="0.3">
      <c r="B153" s="94" t="str">
        <f t="shared" si="10"/>
        <v>99  Servizi per conto terzi</v>
      </c>
      <c r="AA153" s="94"/>
      <c r="AB153" s="54" t="s">
        <v>118</v>
      </c>
      <c r="AC153" s="94" t="s">
        <v>119</v>
      </c>
      <c r="AH153" s="94"/>
      <c r="AI153" s="94"/>
      <c r="AJ153" s="94"/>
      <c r="AK153" s="94"/>
      <c r="AL153" s="94"/>
      <c r="AM153" s="94"/>
    </row>
    <row r="154" spans="1:39" ht="15" customHeight="1" x14ac:dyDescent="0.3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AA154" s="94"/>
      <c r="AB154" s="54"/>
      <c r="AH154" s="94"/>
      <c r="AI154" s="94"/>
      <c r="AJ154" s="57"/>
      <c r="AK154" s="57"/>
      <c r="AL154" s="57"/>
      <c r="AM154" s="57"/>
    </row>
    <row r="155" spans="1:39" s="56" customFormat="1" x14ac:dyDescent="0.3">
      <c r="A155" s="94"/>
      <c r="B155" s="168" t="s">
        <v>120</v>
      </c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54"/>
      <c r="AC155" s="94"/>
      <c r="AD155" s="94"/>
      <c r="AE155" s="94"/>
      <c r="AF155" s="94"/>
      <c r="AG155" s="94"/>
      <c r="AH155" s="94"/>
      <c r="AI155" s="94"/>
    </row>
    <row r="156" spans="1:39" s="56" customFormat="1" x14ac:dyDescent="0.3">
      <c r="A156" s="94"/>
      <c r="B156" s="94" t="str">
        <f t="shared" ref="B156:B218" si="11">CONCATENATE(AB156,"",AC156)</f>
        <v>0.1   Organi istituzionali</v>
      </c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54" t="s">
        <v>121</v>
      </c>
      <c r="AC156" s="94" t="s">
        <v>122</v>
      </c>
      <c r="AD156" s="94"/>
      <c r="AE156" s="94"/>
      <c r="AF156" s="94"/>
      <c r="AG156" s="94"/>
      <c r="AH156" s="94"/>
      <c r="AI156" s="94"/>
    </row>
    <row r="157" spans="1:39" s="56" customFormat="1" x14ac:dyDescent="0.3">
      <c r="A157" s="94"/>
      <c r="B157" s="94" t="str">
        <f t="shared" si="11"/>
        <v>0.2   Segreteria generale</v>
      </c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54" t="s">
        <v>123</v>
      </c>
      <c r="AC157" s="94" t="s">
        <v>124</v>
      </c>
      <c r="AD157" s="94"/>
      <c r="AE157" s="94"/>
      <c r="AF157" s="94"/>
      <c r="AG157" s="94"/>
      <c r="AH157" s="94"/>
      <c r="AI157" s="94"/>
    </row>
    <row r="158" spans="1:39" s="56" customFormat="1" x14ac:dyDescent="0.3">
      <c r="A158" s="94"/>
      <c r="B158" s="94" t="str">
        <f t="shared" si="11"/>
        <v>0.3 Gestione economica, finanziaria, programmazione e provveditorato</v>
      </c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54" t="s">
        <v>78</v>
      </c>
      <c r="AC158" s="94" t="s">
        <v>125</v>
      </c>
      <c r="AD158" s="94"/>
      <c r="AE158" s="94"/>
      <c r="AF158" s="94"/>
      <c r="AG158" s="94"/>
      <c r="AH158" s="94"/>
      <c r="AI158" s="94"/>
    </row>
    <row r="159" spans="1:39" s="56" customFormat="1" x14ac:dyDescent="0.3">
      <c r="A159" s="94"/>
      <c r="B159" s="94" t="str">
        <f t="shared" si="11"/>
        <v>0.4 Gestione delle entrate tributarie e servizi fiscal</v>
      </c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54" t="s">
        <v>80</v>
      </c>
      <c r="AC159" s="94" t="s">
        <v>126</v>
      </c>
      <c r="AD159" s="94"/>
      <c r="AE159" s="94"/>
      <c r="AF159" s="94"/>
      <c r="AG159" s="94"/>
      <c r="AH159" s="94"/>
      <c r="AI159" s="94"/>
    </row>
    <row r="160" spans="1:39" s="56" customFormat="1" x14ac:dyDescent="0.3">
      <c r="A160" s="94"/>
      <c r="B160" s="94" t="str">
        <f t="shared" si="11"/>
        <v>0.5 Gestione dei beni demaniali e patrimo</v>
      </c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54" t="s">
        <v>82</v>
      </c>
      <c r="AC160" s="94" t="s">
        <v>127</v>
      </c>
      <c r="AD160" s="94"/>
      <c r="AE160" s="94"/>
      <c r="AF160" s="94"/>
      <c r="AG160" s="94"/>
      <c r="AH160" s="94"/>
      <c r="AI160" s="94"/>
    </row>
    <row r="161" spans="1:35" s="56" customFormat="1" x14ac:dyDescent="0.3">
      <c r="A161" s="94"/>
      <c r="B161" s="94" t="str">
        <f t="shared" si="11"/>
        <v>0.6 Ufficio tecnico</v>
      </c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54" t="s">
        <v>84</v>
      </c>
      <c r="AC161" s="94" t="s">
        <v>128</v>
      </c>
      <c r="AD161" s="94"/>
      <c r="AE161" s="94"/>
      <c r="AF161" s="94"/>
      <c r="AG161" s="94"/>
      <c r="AH161" s="94"/>
      <c r="AI161" s="94"/>
    </row>
    <row r="162" spans="1:35" s="56" customFormat="1" x14ac:dyDescent="0.3">
      <c r="A162" s="94"/>
      <c r="B162" s="94" t="str">
        <f t="shared" si="11"/>
        <v>0.7  Elezioni e consultazioni popolari - Anagrafe e stato civile</v>
      </c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54" t="s">
        <v>129</v>
      </c>
      <c r="AC162" s="94" t="s">
        <v>130</v>
      </c>
      <c r="AD162" s="94"/>
      <c r="AE162" s="94"/>
      <c r="AF162" s="94"/>
      <c r="AG162" s="94"/>
      <c r="AH162" s="94"/>
      <c r="AI162" s="94"/>
    </row>
    <row r="163" spans="1:35" s="56" customFormat="1" x14ac:dyDescent="0.3">
      <c r="A163" s="94"/>
      <c r="B163" s="94" t="str">
        <f t="shared" si="11"/>
        <v>0.8 Statistica e sistemi informativi</v>
      </c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54" t="s">
        <v>88</v>
      </c>
      <c r="AC163" s="94" t="s">
        <v>131</v>
      </c>
      <c r="AD163" s="94"/>
      <c r="AE163" s="94"/>
      <c r="AF163" s="94"/>
      <c r="AG163" s="94"/>
      <c r="AH163" s="94"/>
      <c r="AI163" s="94"/>
    </row>
    <row r="164" spans="1:35" s="56" customFormat="1" x14ac:dyDescent="0.3">
      <c r="A164" s="94"/>
      <c r="B164" s="94" t="str">
        <f t="shared" si="11"/>
        <v>0.9 Assistenza tecnico-amministrativa agli enti locali</v>
      </c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54" t="s">
        <v>132</v>
      </c>
      <c r="AC164" s="94" t="s">
        <v>133</v>
      </c>
      <c r="AD164" s="94"/>
      <c r="AE164" s="94"/>
      <c r="AF164" s="94"/>
      <c r="AG164" s="94"/>
      <c r="AH164" s="94"/>
      <c r="AI164" s="94"/>
    </row>
    <row r="165" spans="1:35" s="56" customFormat="1" x14ac:dyDescent="0.3">
      <c r="A165" s="94"/>
      <c r="B165" s="94" t="str">
        <f t="shared" si="11"/>
        <v>10 Risorse umane</v>
      </c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54" t="s">
        <v>134</v>
      </c>
      <c r="AC165" s="94" t="s">
        <v>135</v>
      </c>
      <c r="AD165" s="94"/>
      <c r="AE165" s="94"/>
      <c r="AF165" s="94"/>
      <c r="AG165" s="94"/>
      <c r="AH165" s="94"/>
      <c r="AI165" s="94"/>
    </row>
    <row r="166" spans="1:35" s="56" customFormat="1" x14ac:dyDescent="0.3">
      <c r="A166" s="94"/>
      <c r="B166" s="94" t="str">
        <f t="shared" si="11"/>
        <v>11 Altri servizi generali</v>
      </c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54" t="s">
        <v>136</v>
      </c>
      <c r="AC166" s="94" t="s">
        <v>137</v>
      </c>
      <c r="AD166" s="94"/>
      <c r="AE166" s="94"/>
      <c r="AF166" s="94"/>
      <c r="AG166" s="94"/>
      <c r="AH166" s="94"/>
      <c r="AI166" s="94"/>
    </row>
    <row r="167" spans="1:35" s="56" customFormat="1" x14ac:dyDescent="0.3">
      <c r="A167" s="94"/>
      <c r="B167" s="94" t="str">
        <f t="shared" si="11"/>
        <v>0.1  Uffici giudiziari</v>
      </c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54" t="s">
        <v>138</v>
      </c>
      <c r="AC167" s="94" t="s">
        <v>139</v>
      </c>
      <c r="AD167" s="94"/>
      <c r="AE167" s="94"/>
      <c r="AF167" s="94"/>
      <c r="AG167" s="94"/>
      <c r="AH167" s="94"/>
      <c r="AI167" s="94"/>
    </row>
    <row r="168" spans="1:35" s="56" customFormat="1" x14ac:dyDescent="0.3">
      <c r="A168" s="94"/>
      <c r="B168" s="94" t="str">
        <f t="shared" si="11"/>
        <v>0.2 Casa circondariale e altri servizi</v>
      </c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54" t="s">
        <v>76</v>
      </c>
      <c r="AC168" s="94" t="s">
        <v>140</v>
      </c>
      <c r="AD168" s="94"/>
      <c r="AE168" s="94"/>
      <c r="AF168" s="94"/>
      <c r="AG168" s="94"/>
      <c r="AH168" s="94"/>
      <c r="AI168" s="94"/>
    </row>
    <row r="169" spans="1:35" s="56" customFormat="1" x14ac:dyDescent="0.3">
      <c r="A169" s="94"/>
      <c r="B169" s="94" t="str">
        <f t="shared" si="11"/>
        <v>0.1 Polizia locale e amministrativa</v>
      </c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54" t="s">
        <v>74</v>
      </c>
      <c r="AC169" s="94" t="s">
        <v>141</v>
      </c>
      <c r="AD169" s="94"/>
      <c r="AE169" s="94"/>
      <c r="AF169" s="94"/>
      <c r="AG169" s="94"/>
      <c r="AH169" s="94"/>
      <c r="AI169" s="94"/>
    </row>
    <row r="170" spans="1:35" s="56" customFormat="1" x14ac:dyDescent="0.3">
      <c r="A170" s="94"/>
      <c r="B170" s="94" t="str">
        <f t="shared" si="11"/>
        <v>0.2 Sistema integrato di sicurezza urbana</v>
      </c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54" t="s">
        <v>76</v>
      </c>
      <c r="AC170" s="94" t="s">
        <v>142</v>
      </c>
      <c r="AD170" s="94"/>
      <c r="AE170" s="94"/>
      <c r="AF170" s="94"/>
      <c r="AG170" s="94"/>
      <c r="AH170" s="94"/>
      <c r="AI170" s="94"/>
    </row>
    <row r="171" spans="1:35" s="56" customFormat="1" x14ac:dyDescent="0.3">
      <c r="A171" s="94"/>
      <c r="B171" s="94" t="str">
        <f t="shared" si="11"/>
        <v>0.1 Istruzione prescolastica</v>
      </c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54" t="s">
        <v>74</v>
      </c>
      <c r="AC171" s="94" t="s">
        <v>143</v>
      </c>
      <c r="AD171" s="94"/>
      <c r="AE171" s="94"/>
      <c r="AF171" s="94"/>
      <c r="AG171" s="94"/>
      <c r="AH171" s="94"/>
      <c r="AI171" s="94"/>
    </row>
    <row r="172" spans="1:35" s="56" customFormat="1" x14ac:dyDescent="0.3">
      <c r="A172" s="94"/>
      <c r="B172" s="94" t="str">
        <f t="shared" si="11"/>
        <v>0.2 Altri ordini di istruzione non universitaria</v>
      </c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54" t="s">
        <v>76</v>
      </c>
      <c r="AC172" s="94" t="s">
        <v>144</v>
      </c>
      <c r="AD172" s="94"/>
      <c r="AE172" s="94"/>
      <c r="AF172" s="94"/>
      <c r="AG172" s="94"/>
      <c r="AH172" s="94"/>
      <c r="AI172" s="94"/>
    </row>
    <row r="173" spans="1:35" s="56" customFormat="1" x14ac:dyDescent="0.3">
      <c r="A173" s="94"/>
      <c r="B173" s="94" t="str">
        <f t="shared" si="11"/>
        <v>0.4 Istruzione universitaria</v>
      </c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54" t="s">
        <v>80</v>
      </c>
      <c r="AC173" s="94" t="s">
        <v>145</v>
      </c>
      <c r="AD173" s="94"/>
      <c r="AE173" s="94"/>
      <c r="AF173" s="94"/>
      <c r="AG173" s="94"/>
      <c r="AH173" s="94"/>
      <c r="AI173" s="94"/>
    </row>
    <row r="174" spans="1:35" s="56" customFormat="1" x14ac:dyDescent="0.3">
      <c r="A174" s="94"/>
      <c r="B174" s="94" t="str">
        <f t="shared" si="11"/>
        <v>0.5 Istruzione tecnica superiore</v>
      </c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54" t="s">
        <v>82</v>
      </c>
      <c r="AC174" s="94" t="s">
        <v>146</v>
      </c>
      <c r="AD174" s="94"/>
      <c r="AE174" s="94"/>
      <c r="AF174" s="94"/>
      <c r="AG174" s="94"/>
      <c r="AH174" s="94"/>
      <c r="AI174" s="94"/>
    </row>
    <row r="175" spans="1:35" s="56" customFormat="1" x14ac:dyDescent="0.3">
      <c r="A175" s="94"/>
      <c r="B175" s="94" t="str">
        <f t="shared" si="11"/>
        <v>0.6 Servizi ausiliari all’istruzione</v>
      </c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54" t="s">
        <v>84</v>
      </c>
      <c r="AC175" s="94" t="s">
        <v>147</v>
      </c>
      <c r="AD175" s="94"/>
      <c r="AE175" s="94"/>
      <c r="AF175" s="94"/>
      <c r="AG175" s="94"/>
      <c r="AH175" s="94"/>
      <c r="AI175" s="94"/>
    </row>
    <row r="176" spans="1:35" s="56" customFormat="1" x14ac:dyDescent="0.3">
      <c r="A176" s="94"/>
      <c r="B176" s="94" t="str">
        <f t="shared" si="11"/>
        <v>0.7  Diritto allo studio</v>
      </c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54" t="s">
        <v>129</v>
      </c>
      <c r="AC176" s="94" t="s">
        <v>148</v>
      </c>
      <c r="AD176" s="94"/>
      <c r="AE176" s="94"/>
      <c r="AF176" s="94"/>
      <c r="AG176" s="94"/>
      <c r="AH176" s="94"/>
      <c r="AI176" s="94"/>
    </row>
    <row r="177" spans="1:35" s="56" customFormat="1" x14ac:dyDescent="0.3">
      <c r="A177" s="94"/>
      <c r="B177" s="94" t="str">
        <f t="shared" si="11"/>
        <v>0.1 Valorizzazione dei beni di interesse storico</v>
      </c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54" t="s">
        <v>74</v>
      </c>
      <c r="AC177" s="94" t="s">
        <v>149</v>
      </c>
      <c r="AD177" s="94"/>
      <c r="AE177" s="94"/>
      <c r="AF177" s="94"/>
      <c r="AG177" s="94"/>
      <c r="AH177" s="94"/>
      <c r="AI177" s="94"/>
    </row>
    <row r="178" spans="1:35" s="56" customFormat="1" x14ac:dyDescent="0.3">
      <c r="A178" s="94"/>
      <c r="B178" s="94" t="str">
        <f t="shared" si="11"/>
        <v>0.2 Attività culturali e interventi diversi nel settore culturale</v>
      </c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54" t="s">
        <v>76</v>
      </c>
      <c r="AC178" s="94" t="s">
        <v>150</v>
      </c>
      <c r="AD178" s="94"/>
      <c r="AE178" s="94"/>
      <c r="AF178" s="94"/>
      <c r="AG178" s="94"/>
      <c r="AH178" s="94"/>
      <c r="AI178" s="94"/>
    </row>
    <row r="179" spans="1:35" s="56" customFormat="1" x14ac:dyDescent="0.3">
      <c r="A179" s="94"/>
      <c r="B179" s="94" t="str">
        <f t="shared" si="11"/>
        <v>0.1 Sport e tempo libero</v>
      </c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54" t="s">
        <v>74</v>
      </c>
      <c r="AC179" s="94" t="s">
        <v>151</v>
      </c>
      <c r="AD179" s="94"/>
      <c r="AE179" s="94"/>
      <c r="AF179" s="94"/>
      <c r="AG179" s="94"/>
      <c r="AH179" s="94"/>
      <c r="AI179" s="94"/>
    </row>
    <row r="180" spans="1:35" s="56" customFormat="1" x14ac:dyDescent="0.3">
      <c r="A180" s="94"/>
      <c r="B180" s="94" t="str">
        <f t="shared" si="11"/>
        <v>0.2 Giovani</v>
      </c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54" t="s">
        <v>76</v>
      </c>
      <c r="AC180" s="94" t="s">
        <v>152</v>
      </c>
      <c r="AD180" s="94"/>
      <c r="AE180" s="94"/>
      <c r="AF180" s="94"/>
      <c r="AG180" s="94"/>
      <c r="AH180" s="94"/>
      <c r="AI180" s="94"/>
    </row>
    <row r="181" spans="1:35" s="56" customFormat="1" x14ac:dyDescent="0.3">
      <c r="A181" s="94"/>
      <c r="B181" s="94" t="str">
        <f t="shared" si="11"/>
        <v>0.1 Sviluppo e valorizzazione del turismo</v>
      </c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54" t="s">
        <v>74</v>
      </c>
      <c r="AC181" s="94" t="s">
        <v>153</v>
      </c>
      <c r="AD181" s="94"/>
      <c r="AE181" s="94"/>
      <c r="AF181" s="94"/>
      <c r="AG181" s="94"/>
      <c r="AH181" s="94"/>
      <c r="AI181" s="94"/>
    </row>
    <row r="182" spans="1:35" s="56" customFormat="1" x14ac:dyDescent="0.3">
      <c r="A182" s="94"/>
      <c r="B182" s="94" t="str">
        <f t="shared" si="11"/>
        <v>0.1  Urbanistica e assetto del territorio</v>
      </c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54" t="s">
        <v>138</v>
      </c>
      <c r="AC182" s="94" t="s">
        <v>154</v>
      </c>
      <c r="AD182" s="94"/>
      <c r="AE182" s="94"/>
      <c r="AF182" s="94"/>
      <c r="AG182" s="94"/>
      <c r="AH182" s="94"/>
      <c r="AI182" s="94"/>
    </row>
    <row r="183" spans="1:35" s="56" customFormat="1" x14ac:dyDescent="0.3">
      <c r="A183" s="94"/>
      <c r="B183" s="94" t="str">
        <f t="shared" si="11"/>
        <v>0.2 Edilizia residenziale pubblica e locale e piani di edilizia economico-popolare</v>
      </c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  <c r="AA183" s="94"/>
      <c r="AB183" s="54" t="s">
        <v>76</v>
      </c>
      <c r="AC183" s="94" t="s">
        <v>155</v>
      </c>
      <c r="AD183" s="94"/>
      <c r="AE183" s="94"/>
      <c r="AF183" s="94"/>
      <c r="AG183" s="94"/>
      <c r="AH183" s="94"/>
      <c r="AI183" s="94"/>
    </row>
    <row r="184" spans="1:35" s="56" customFormat="1" x14ac:dyDescent="0.3">
      <c r="A184" s="94"/>
      <c r="B184" s="94" t="str">
        <f t="shared" si="11"/>
        <v>0.1 Difesa del suolo</v>
      </c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54" t="s">
        <v>74</v>
      </c>
      <c r="AC184" s="94" t="s">
        <v>156</v>
      </c>
      <c r="AD184" s="94"/>
      <c r="AE184" s="94"/>
      <c r="AF184" s="94"/>
      <c r="AG184" s="94"/>
      <c r="AH184" s="94"/>
      <c r="AI184" s="94"/>
    </row>
    <row r="185" spans="1:35" s="56" customFormat="1" x14ac:dyDescent="0.3">
      <c r="A185" s="94"/>
      <c r="B185" s="94" t="str">
        <f t="shared" si="11"/>
        <v>0.2 Tutela, valorizzazione e recupero ambientale</v>
      </c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54" t="s">
        <v>76</v>
      </c>
      <c r="AC185" s="94" t="s">
        <v>157</v>
      </c>
      <c r="AD185" s="94"/>
      <c r="AE185" s="94"/>
      <c r="AF185" s="94"/>
      <c r="AG185" s="94"/>
      <c r="AH185" s="94"/>
      <c r="AI185" s="94"/>
    </row>
    <row r="186" spans="1:35" s="56" customFormat="1" x14ac:dyDescent="0.3">
      <c r="A186" s="94"/>
      <c r="B186" s="94" t="str">
        <f t="shared" si="11"/>
        <v>0.3 Rifiuti</v>
      </c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54" t="s">
        <v>78</v>
      </c>
      <c r="AC186" s="94" t="s">
        <v>158</v>
      </c>
      <c r="AD186" s="94"/>
      <c r="AE186" s="94"/>
      <c r="AF186" s="94"/>
      <c r="AG186" s="94"/>
      <c r="AH186" s="94"/>
      <c r="AI186" s="94"/>
    </row>
    <row r="187" spans="1:35" s="56" customFormat="1" x14ac:dyDescent="0.3">
      <c r="A187" s="94"/>
      <c r="B187" s="94" t="str">
        <f t="shared" si="11"/>
        <v>0.4 Servizio idrico integrato</v>
      </c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54" t="s">
        <v>80</v>
      </c>
      <c r="AC187" s="94" t="s">
        <v>159</v>
      </c>
      <c r="AD187" s="94"/>
      <c r="AE187" s="94"/>
      <c r="AF187" s="94"/>
      <c r="AG187" s="94"/>
      <c r="AH187" s="94"/>
      <c r="AI187" s="94"/>
    </row>
    <row r="188" spans="1:35" s="56" customFormat="1" x14ac:dyDescent="0.3">
      <c r="A188" s="94"/>
      <c r="B188" s="94" t="str">
        <f t="shared" si="11"/>
        <v>0.5 Aree protette, parchi naturali, protezione naturalistica e forestazione</v>
      </c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54" t="s">
        <v>82</v>
      </c>
      <c r="AC188" s="94" t="s">
        <v>160</v>
      </c>
      <c r="AD188" s="94"/>
      <c r="AE188" s="94"/>
      <c r="AF188" s="94"/>
      <c r="AG188" s="94"/>
      <c r="AH188" s="94"/>
      <c r="AI188" s="94"/>
    </row>
    <row r="189" spans="1:35" s="56" customFormat="1" x14ac:dyDescent="0.3">
      <c r="A189" s="94"/>
      <c r="B189" s="94" t="str">
        <f t="shared" si="11"/>
        <v>0.6 Tutela e valorizzazione delle risorse idriche</v>
      </c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  <c r="AA189" s="94"/>
      <c r="AB189" s="54" t="s">
        <v>84</v>
      </c>
      <c r="AC189" s="94" t="s">
        <v>161</v>
      </c>
      <c r="AD189" s="94"/>
      <c r="AE189" s="94"/>
      <c r="AF189" s="94"/>
      <c r="AG189" s="94"/>
      <c r="AH189" s="94"/>
      <c r="AI189" s="94"/>
    </row>
    <row r="190" spans="1:35" s="56" customFormat="1" x14ac:dyDescent="0.3">
      <c r="A190" s="94"/>
      <c r="B190" s="94" t="str">
        <f t="shared" si="11"/>
        <v>0.7 Sviluppo sostenibile territorio montano piccoli Comuni</v>
      </c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54" t="s">
        <v>86</v>
      </c>
      <c r="AC190" s="94" t="s">
        <v>162</v>
      </c>
      <c r="AD190" s="94"/>
      <c r="AE190" s="94"/>
      <c r="AF190" s="94"/>
      <c r="AG190" s="94"/>
      <c r="AH190" s="94"/>
      <c r="AI190" s="94"/>
    </row>
    <row r="191" spans="1:35" s="56" customFormat="1" x14ac:dyDescent="0.3">
      <c r="A191" s="94"/>
      <c r="B191" s="94" t="str">
        <f t="shared" si="11"/>
        <v>0.8 Qualità dell'aria e riduzione dell'inquinamento</v>
      </c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/>
      <c r="AB191" s="54" t="s">
        <v>88</v>
      </c>
      <c r="AC191" s="94" t="s">
        <v>163</v>
      </c>
      <c r="AD191" s="94"/>
      <c r="AE191" s="94"/>
      <c r="AF191" s="94"/>
      <c r="AG191" s="94"/>
      <c r="AH191" s="94"/>
      <c r="AI191" s="94"/>
    </row>
    <row r="192" spans="1:35" s="56" customFormat="1" x14ac:dyDescent="0.3">
      <c r="A192" s="94"/>
      <c r="B192" s="94" t="str">
        <f t="shared" si="11"/>
        <v>0.1 Trasporto ferroviario</v>
      </c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54" t="s">
        <v>74</v>
      </c>
      <c r="AC192" s="94" t="s">
        <v>164</v>
      </c>
      <c r="AD192" s="94"/>
      <c r="AE192" s="94"/>
      <c r="AF192" s="94"/>
      <c r="AG192" s="94"/>
      <c r="AH192" s="94"/>
      <c r="AI192" s="94"/>
    </row>
    <row r="193" spans="1:35" s="56" customFormat="1" x14ac:dyDescent="0.3">
      <c r="A193" s="94"/>
      <c r="B193" s="94" t="str">
        <f t="shared" si="11"/>
        <v>0.2 Trasporto pubblico locale</v>
      </c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54" t="s">
        <v>76</v>
      </c>
      <c r="AC193" s="94" t="s">
        <v>165</v>
      </c>
      <c r="AD193" s="94"/>
      <c r="AE193" s="94"/>
      <c r="AF193" s="94"/>
      <c r="AG193" s="94"/>
      <c r="AH193" s="94"/>
      <c r="AI193" s="94"/>
    </row>
    <row r="194" spans="1:35" s="56" customFormat="1" x14ac:dyDescent="0.3">
      <c r="A194" s="94"/>
      <c r="B194" s="94" t="str">
        <f t="shared" si="11"/>
        <v>0.3 Trasporto per vie d'acqua</v>
      </c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  <c r="AB194" s="54" t="s">
        <v>78</v>
      </c>
      <c r="AC194" s="94" t="s">
        <v>166</v>
      </c>
      <c r="AD194" s="94"/>
      <c r="AE194" s="94"/>
      <c r="AF194" s="94"/>
      <c r="AG194" s="94"/>
      <c r="AH194" s="94"/>
      <c r="AI194" s="94"/>
    </row>
    <row r="195" spans="1:35" s="56" customFormat="1" x14ac:dyDescent="0.3">
      <c r="A195" s="94"/>
      <c r="B195" s="94" t="str">
        <f t="shared" si="11"/>
        <v>0.4 Altre modalità di trasporto</v>
      </c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54" t="s">
        <v>80</v>
      </c>
      <c r="AC195" s="94" t="s">
        <v>167</v>
      </c>
      <c r="AD195" s="94"/>
      <c r="AE195" s="94"/>
      <c r="AF195" s="94"/>
      <c r="AG195" s="94"/>
      <c r="AH195" s="94"/>
      <c r="AI195" s="94"/>
    </row>
    <row r="196" spans="1:35" s="56" customFormat="1" x14ac:dyDescent="0.3">
      <c r="A196" s="94"/>
      <c r="B196" s="94" t="str">
        <f t="shared" si="11"/>
        <v>0.5  Viabilità e infrastrutture stradali</v>
      </c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  <c r="AA196" s="94"/>
      <c r="AB196" s="54" t="s">
        <v>168</v>
      </c>
      <c r="AC196" s="94" t="s">
        <v>169</v>
      </c>
      <c r="AD196" s="94"/>
      <c r="AE196" s="94"/>
      <c r="AF196" s="94"/>
      <c r="AG196" s="94"/>
      <c r="AH196" s="94"/>
      <c r="AI196" s="94"/>
    </row>
    <row r="197" spans="1:35" s="56" customFormat="1" x14ac:dyDescent="0.3">
      <c r="A197" s="94"/>
      <c r="B197" s="94" t="str">
        <f t="shared" si="11"/>
        <v>0.1  Sistema di protezione civile</v>
      </c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54" t="s">
        <v>138</v>
      </c>
      <c r="AC197" s="94" t="s">
        <v>170</v>
      </c>
      <c r="AD197" s="94"/>
      <c r="AE197" s="94"/>
      <c r="AF197" s="94"/>
      <c r="AG197" s="94"/>
      <c r="AH197" s="94"/>
      <c r="AI197" s="94"/>
    </row>
    <row r="198" spans="1:35" s="56" customFormat="1" x14ac:dyDescent="0.3">
      <c r="A198" s="94"/>
      <c r="B198" s="94" t="str">
        <f t="shared" si="11"/>
        <v>0.2   Interventi a seguito di calamità naturali</v>
      </c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  <c r="AA198" s="94"/>
      <c r="AB198" s="54" t="s">
        <v>123</v>
      </c>
      <c r="AC198" s="94" t="s">
        <v>171</v>
      </c>
      <c r="AD198" s="94"/>
      <c r="AE198" s="94"/>
      <c r="AF198" s="94"/>
      <c r="AG198" s="94"/>
      <c r="AH198" s="94"/>
      <c r="AI198" s="94"/>
    </row>
    <row r="199" spans="1:35" s="56" customFormat="1" x14ac:dyDescent="0.3">
      <c r="A199" s="94"/>
      <c r="B199" s="94" t="str">
        <f t="shared" si="11"/>
        <v>0.1   Interventi per l'infanzia e i minori e per asili nido</v>
      </c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  <c r="AA199" s="94"/>
      <c r="AB199" s="54" t="s">
        <v>121</v>
      </c>
      <c r="AC199" s="94" t="s">
        <v>172</v>
      </c>
      <c r="AD199" s="94"/>
      <c r="AE199" s="94"/>
      <c r="AF199" s="94"/>
      <c r="AG199" s="94"/>
      <c r="AH199" s="94"/>
      <c r="AI199" s="94"/>
    </row>
    <row r="200" spans="1:35" s="56" customFormat="1" x14ac:dyDescent="0.3">
      <c r="A200" s="94"/>
      <c r="B200" s="94" t="str">
        <f t="shared" si="11"/>
        <v>0.2  Interventi per la disabilità</v>
      </c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54" t="s">
        <v>173</v>
      </c>
      <c r="AC200" s="94" t="s">
        <v>174</v>
      </c>
      <c r="AD200" s="94"/>
      <c r="AE200" s="94"/>
      <c r="AF200" s="94"/>
      <c r="AG200" s="94"/>
      <c r="AH200" s="94"/>
      <c r="AI200" s="94"/>
    </row>
    <row r="201" spans="1:35" s="56" customFormat="1" x14ac:dyDescent="0.3">
      <c r="A201" s="94"/>
      <c r="B201" s="94" t="str">
        <f t="shared" si="11"/>
        <v>0.3  Interventi per gli anziani</v>
      </c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54" t="s">
        <v>175</v>
      </c>
      <c r="AC201" s="94" t="s">
        <v>176</v>
      </c>
      <c r="AD201" s="94"/>
      <c r="AE201" s="94"/>
      <c r="AF201" s="94"/>
      <c r="AG201" s="94"/>
      <c r="AH201" s="94"/>
      <c r="AI201" s="94"/>
    </row>
    <row r="202" spans="1:35" s="56" customFormat="1" x14ac:dyDescent="0.3">
      <c r="A202" s="94"/>
      <c r="B202" s="94" t="str">
        <f t="shared" si="11"/>
        <v>0.4  Interventi per soggetti a rischio di esclusione sociale</v>
      </c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54" t="s">
        <v>177</v>
      </c>
      <c r="AC202" s="94" t="s">
        <v>178</v>
      </c>
      <c r="AD202" s="94"/>
      <c r="AE202" s="94"/>
      <c r="AF202" s="94"/>
      <c r="AG202" s="94"/>
      <c r="AH202" s="94"/>
      <c r="AI202" s="94"/>
    </row>
    <row r="203" spans="1:35" s="56" customFormat="1" x14ac:dyDescent="0.3">
      <c r="A203" s="94"/>
      <c r="B203" s="94" t="str">
        <f t="shared" si="11"/>
        <v>0.5 Interventi per le famiglie</v>
      </c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54" t="s">
        <v>82</v>
      </c>
      <c r="AC203" s="94" t="s">
        <v>179</v>
      </c>
      <c r="AD203" s="94"/>
      <c r="AE203" s="94"/>
      <c r="AF203" s="94"/>
      <c r="AG203" s="94"/>
      <c r="AH203" s="94"/>
      <c r="AI203" s="94"/>
    </row>
    <row r="204" spans="1:35" s="56" customFormat="1" x14ac:dyDescent="0.3">
      <c r="A204" s="94"/>
      <c r="B204" s="94" t="str">
        <f t="shared" si="11"/>
        <v>0.6 Interventi per il diritto alla casa</v>
      </c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54" t="s">
        <v>84</v>
      </c>
      <c r="AC204" s="94" t="s">
        <v>180</v>
      </c>
      <c r="AD204" s="94"/>
      <c r="AE204" s="94"/>
      <c r="AF204" s="94"/>
      <c r="AG204" s="94"/>
      <c r="AH204" s="94"/>
      <c r="AI204" s="94"/>
    </row>
    <row r="205" spans="1:35" s="56" customFormat="1" x14ac:dyDescent="0.3">
      <c r="A205" s="94"/>
      <c r="B205" s="94" t="str">
        <f t="shared" si="11"/>
        <v>0.7 Programmazione e governo della rete dei servizi sociosanitari e sociali</v>
      </c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54" t="s">
        <v>86</v>
      </c>
      <c r="AC205" s="94" t="s">
        <v>181</v>
      </c>
      <c r="AD205" s="94"/>
      <c r="AE205" s="94"/>
      <c r="AF205" s="94"/>
      <c r="AG205" s="94"/>
      <c r="AH205" s="94"/>
      <c r="AI205" s="94"/>
    </row>
    <row r="206" spans="1:35" s="56" customFormat="1" x14ac:dyDescent="0.3">
      <c r="A206" s="94"/>
      <c r="B206" s="94" t="str">
        <f t="shared" si="11"/>
        <v>0.8 Cooperazione e associazionismo</v>
      </c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54" t="s">
        <v>88</v>
      </c>
      <c r="AC206" s="94" t="s">
        <v>182</v>
      </c>
      <c r="AD206" s="94"/>
      <c r="AE206" s="94"/>
      <c r="AF206" s="94"/>
      <c r="AG206" s="94"/>
      <c r="AH206" s="94"/>
      <c r="AI206" s="94"/>
    </row>
    <row r="207" spans="1:35" s="56" customFormat="1" x14ac:dyDescent="0.3">
      <c r="A207" s="94"/>
      <c r="B207" s="94" t="str">
        <f t="shared" si="11"/>
        <v>0.9 Servizio necroscopico e cimiteriale</v>
      </c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54" t="s">
        <v>132</v>
      </c>
      <c r="AC207" s="94" t="s">
        <v>183</v>
      </c>
      <c r="AD207" s="94"/>
      <c r="AE207" s="94"/>
      <c r="AF207" s="94"/>
      <c r="AG207" s="94"/>
      <c r="AH207" s="94"/>
      <c r="AI207" s="94"/>
    </row>
    <row r="208" spans="1:35" s="56" customFormat="1" x14ac:dyDescent="0.3">
      <c r="A208" s="94"/>
      <c r="B208" s="94" t="str">
        <f t="shared" si="11"/>
        <v>0.1 Industria, PMI e Artigianato</v>
      </c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54" t="s">
        <v>74</v>
      </c>
      <c r="AC208" s="94" t="s">
        <v>184</v>
      </c>
      <c r="AD208" s="94"/>
      <c r="AE208" s="94"/>
      <c r="AF208" s="94"/>
      <c r="AG208" s="94"/>
      <c r="AH208" s="94"/>
      <c r="AI208" s="94"/>
    </row>
    <row r="209" spans="1:35" s="56" customFormat="1" x14ac:dyDescent="0.3">
      <c r="A209" s="94"/>
      <c r="B209" s="94" t="str">
        <f t="shared" si="11"/>
        <v>0.2 Commercio - reti distributive - tutela dei consumatori</v>
      </c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54" t="s">
        <v>76</v>
      </c>
      <c r="AC209" s="94" t="s">
        <v>185</v>
      </c>
      <c r="AD209" s="94"/>
      <c r="AE209" s="94"/>
      <c r="AF209" s="94"/>
      <c r="AG209" s="94"/>
      <c r="AH209" s="94"/>
      <c r="AI209" s="94"/>
    </row>
    <row r="210" spans="1:35" s="56" customFormat="1" x14ac:dyDescent="0.3">
      <c r="A210" s="94"/>
      <c r="B210" s="94" t="str">
        <f t="shared" si="11"/>
        <v>0.3  Ricerca e innovazione</v>
      </c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54" t="s">
        <v>175</v>
      </c>
      <c r="AC210" s="94" t="s">
        <v>186</v>
      </c>
      <c r="AD210" s="94"/>
      <c r="AE210" s="94"/>
      <c r="AF210" s="94"/>
      <c r="AG210" s="94"/>
      <c r="AH210" s="94"/>
      <c r="AI210" s="94"/>
    </row>
    <row r="211" spans="1:35" s="56" customFormat="1" x14ac:dyDescent="0.3">
      <c r="A211" s="94"/>
      <c r="B211" s="94" t="str">
        <f t="shared" si="11"/>
        <v>0.4  Reti e altri servizi di pubblica utilità</v>
      </c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54" t="s">
        <v>177</v>
      </c>
      <c r="AC211" s="94" t="s">
        <v>187</v>
      </c>
      <c r="AD211" s="94"/>
      <c r="AE211" s="94"/>
      <c r="AF211" s="94"/>
      <c r="AG211" s="94"/>
      <c r="AH211" s="94"/>
      <c r="AI211" s="94"/>
    </row>
    <row r="212" spans="1:35" s="56" customFormat="1" x14ac:dyDescent="0.3">
      <c r="A212" s="94"/>
      <c r="B212" s="94" t="str">
        <f t="shared" si="11"/>
        <v>0.1  Servizi per lo sviluppo del mercato del lavoro</v>
      </c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54" t="s">
        <v>138</v>
      </c>
      <c r="AC212" s="94" t="s">
        <v>188</v>
      </c>
      <c r="AD212" s="94"/>
      <c r="AE212" s="94"/>
      <c r="AF212" s="94"/>
      <c r="AG212" s="94"/>
      <c r="AH212" s="94"/>
      <c r="AI212" s="94"/>
    </row>
    <row r="213" spans="1:35" s="56" customFormat="1" x14ac:dyDescent="0.3">
      <c r="A213" s="94"/>
      <c r="B213" s="94" t="str">
        <f t="shared" si="11"/>
        <v>0.2Formazione professionale</v>
      </c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54" t="s">
        <v>189</v>
      </c>
      <c r="AC213" s="94" t="s">
        <v>190</v>
      </c>
      <c r="AD213" s="94"/>
      <c r="AE213" s="94"/>
      <c r="AF213" s="94"/>
      <c r="AG213" s="94"/>
      <c r="AH213" s="94"/>
      <c r="AI213" s="94"/>
    </row>
    <row r="214" spans="1:35" s="56" customFormat="1" x14ac:dyDescent="0.3">
      <c r="A214" s="94"/>
      <c r="B214" s="94" t="str">
        <f t="shared" si="11"/>
        <v>0.3  Sostegno all'occupazione</v>
      </c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54" t="s">
        <v>175</v>
      </c>
      <c r="AC214" s="94" t="s">
        <v>191</v>
      </c>
      <c r="AD214" s="94"/>
      <c r="AE214" s="94"/>
      <c r="AF214" s="94"/>
      <c r="AG214" s="94"/>
      <c r="AH214" s="94"/>
      <c r="AI214" s="94"/>
    </row>
    <row r="215" spans="1:35" s="56" customFormat="1" x14ac:dyDescent="0.3">
      <c r="A215" s="94"/>
      <c r="B215" s="94" t="str">
        <f t="shared" si="11"/>
        <v>0.1  Sviluppo del settore agricolo e del sistema agroalimentare</v>
      </c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54" t="s">
        <v>138</v>
      </c>
      <c r="AC215" s="94" t="s">
        <v>192</v>
      </c>
      <c r="AD215" s="94"/>
      <c r="AE215" s="94"/>
      <c r="AF215" s="94"/>
      <c r="AG215" s="94"/>
      <c r="AH215" s="94"/>
      <c r="AI215" s="94"/>
    </row>
    <row r="216" spans="1:35" s="56" customFormat="1" x14ac:dyDescent="0.3">
      <c r="A216" s="94"/>
      <c r="B216" s="94" t="str">
        <f t="shared" si="11"/>
        <v>0.2  Caccia e pesca</v>
      </c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54" t="s">
        <v>173</v>
      </c>
      <c r="AC216" s="94" t="s">
        <v>193</v>
      </c>
      <c r="AD216" s="94"/>
      <c r="AE216" s="94"/>
      <c r="AF216" s="94"/>
      <c r="AG216" s="94"/>
      <c r="AH216" s="94"/>
      <c r="AI216" s="94"/>
    </row>
    <row r="217" spans="1:35" s="56" customFormat="1" x14ac:dyDescent="0.3">
      <c r="A217" s="94"/>
      <c r="B217" s="94" t="str">
        <f t="shared" si="11"/>
        <v>0.1  Fonti energetiche</v>
      </c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54" t="s">
        <v>138</v>
      </c>
      <c r="AC217" s="94" t="s">
        <v>194</v>
      </c>
      <c r="AD217" s="94"/>
      <c r="AE217" s="94"/>
      <c r="AF217" s="94"/>
      <c r="AG217" s="94"/>
      <c r="AH217" s="94"/>
      <c r="AI217" s="94"/>
    </row>
    <row r="218" spans="1:35" s="56" customFormat="1" x14ac:dyDescent="0.3">
      <c r="A218" s="94"/>
      <c r="B218" s="94" t="str">
        <f t="shared" si="11"/>
        <v>0.1  Relazioni finanziarie con le altre autonomie territoriali</v>
      </c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54" t="s">
        <v>138</v>
      </c>
      <c r="AC218" s="94" t="s">
        <v>195</v>
      </c>
      <c r="AD218" s="94"/>
      <c r="AE218" s="94"/>
      <c r="AF218" s="94"/>
      <c r="AG218" s="94"/>
      <c r="AH218" s="94"/>
      <c r="AI218" s="94"/>
    </row>
    <row r="219" spans="1:35" s="56" customFormat="1" x14ac:dyDescent="0.3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54"/>
      <c r="AC219" s="94"/>
      <c r="AD219" s="94"/>
      <c r="AE219" s="94"/>
      <c r="AF219" s="94"/>
      <c r="AG219" s="94"/>
      <c r="AH219" s="94"/>
      <c r="AI219" s="94"/>
    </row>
    <row r="220" spans="1:35" s="56" customFormat="1" x14ac:dyDescent="0.3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54"/>
      <c r="AC220" s="94"/>
      <c r="AD220" s="94"/>
      <c r="AE220" s="94"/>
      <c r="AF220" s="94"/>
      <c r="AG220" s="94"/>
      <c r="AH220" s="94"/>
      <c r="AI220" s="94"/>
    </row>
    <row r="221" spans="1:35" s="56" customFormat="1" x14ac:dyDescent="0.3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54"/>
      <c r="AC221" s="94"/>
      <c r="AD221" s="94"/>
      <c r="AE221" s="94"/>
      <c r="AF221" s="94"/>
      <c r="AG221" s="94"/>
      <c r="AH221" s="94"/>
      <c r="AI221" s="94"/>
    </row>
    <row r="222" spans="1:35" s="56" customFormat="1" x14ac:dyDescent="0.3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54"/>
      <c r="AC222" s="94"/>
      <c r="AD222" s="94"/>
      <c r="AE222" s="94"/>
      <c r="AF222" s="94"/>
      <c r="AG222" s="94"/>
      <c r="AH222" s="94"/>
      <c r="AI222" s="94"/>
    </row>
    <row r="223" spans="1:35" s="56" customFormat="1" x14ac:dyDescent="0.3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54"/>
      <c r="AC223" s="94"/>
      <c r="AD223" s="94"/>
      <c r="AE223" s="94"/>
      <c r="AF223" s="94"/>
      <c r="AG223" s="94"/>
      <c r="AH223" s="94"/>
      <c r="AI223" s="94"/>
    </row>
    <row r="224" spans="1:35" s="56" customFormat="1" x14ac:dyDescent="0.3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54"/>
      <c r="AC224" s="94"/>
      <c r="AD224" s="94"/>
      <c r="AE224" s="94"/>
      <c r="AF224" s="94"/>
      <c r="AG224" s="94"/>
      <c r="AH224" s="94"/>
      <c r="AI224" s="94"/>
    </row>
    <row r="225" spans="1:35" s="56" customFormat="1" x14ac:dyDescent="0.3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54"/>
      <c r="AC225" s="94"/>
      <c r="AD225" s="94"/>
      <c r="AE225" s="94"/>
      <c r="AF225" s="94"/>
      <c r="AG225" s="94"/>
      <c r="AH225" s="94"/>
      <c r="AI225" s="94"/>
    </row>
    <row r="226" spans="1:35" s="56" customFormat="1" x14ac:dyDescent="0.3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54"/>
      <c r="AC226" s="94"/>
      <c r="AD226" s="94"/>
      <c r="AE226" s="94"/>
      <c r="AF226" s="94"/>
      <c r="AG226" s="94"/>
      <c r="AH226" s="94"/>
      <c r="AI226" s="94"/>
    </row>
    <row r="227" spans="1:35" s="56" customFormat="1" x14ac:dyDescent="0.3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54"/>
      <c r="AC227" s="94"/>
      <c r="AD227" s="94"/>
      <c r="AE227" s="94"/>
      <c r="AF227" s="94"/>
      <c r="AG227" s="94"/>
      <c r="AH227" s="94"/>
      <c r="AI227" s="94"/>
    </row>
    <row r="228" spans="1:35" s="56" customFormat="1" x14ac:dyDescent="0.3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54"/>
      <c r="AC228" s="94"/>
      <c r="AD228" s="94"/>
      <c r="AE228" s="94"/>
      <c r="AF228" s="94"/>
      <c r="AG228" s="94"/>
      <c r="AH228" s="94"/>
      <c r="AI228" s="94"/>
    </row>
    <row r="229" spans="1:35" s="56" customFormat="1" x14ac:dyDescent="0.3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54"/>
      <c r="AC229" s="94"/>
      <c r="AD229" s="94"/>
      <c r="AE229" s="94"/>
      <c r="AF229" s="94"/>
      <c r="AG229" s="94"/>
      <c r="AH229" s="94"/>
      <c r="AI229" s="94"/>
    </row>
    <row r="230" spans="1:35" s="56" customFormat="1" x14ac:dyDescent="0.3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54"/>
      <c r="AC230" s="94"/>
      <c r="AD230" s="94"/>
      <c r="AE230" s="94"/>
      <c r="AF230" s="94"/>
      <c r="AG230" s="94"/>
      <c r="AH230" s="94"/>
      <c r="AI230" s="94"/>
    </row>
    <row r="231" spans="1:35" s="56" customFormat="1" x14ac:dyDescent="0.3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54"/>
      <c r="AC231" s="94"/>
      <c r="AD231" s="94"/>
      <c r="AE231" s="94"/>
      <c r="AF231" s="94"/>
      <c r="AG231" s="94"/>
      <c r="AH231" s="94"/>
      <c r="AI231" s="94"/>
    </row>
    <row r="232" spans="1:35" s="56" customFormat="1" x14ac:dyDescent="0.3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54"/>
      <c r="AC232" s="94"/>
      <c r="AD232" s="94"/>
      <c r="AE232" s="94"/>
      <c r="AF232" s="94"/>
      <c r="AG232" s="94"/>
      <c r="AH232" s="94"/>
      <c r="AI232" s="94"/>
    </row>
    <row r="233" spans="1:35" s="56" customFormat="1" x14ac:dyDescent="0.3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54"/>
      <c r="AC233" s="94"/>
      <c r="AD233" s="94"/>
      <c r="AE233" s="94"/>
      <c r="AF233" s="94"/>
      <c r="AG233" s="94"/>
      <c r="AH233" s="94"/>
      <c r="AI233" s="94"/>
    </row>
    <row r="234" spans="1:35" s="56" customFormat="1" x14ac:dyDescent="0.3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54"/>
      <c r="AC234" s="94"/>
      <c r="AD234" s="94"/>
      <c r="AE234" s="94"/>
      <c r="AF234" s="94"/>
      <c r="AG234" s="94"/>
      <c r="AH234" s="94"/>
      <c r="AI234" s="94"/>
    </row>
    <row r="235" spans="1:35" s="56" customFormat="1" x14ac:dyDescent="0.3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54"/>
      <c r="AC235" s="94"/>
      <c r="AD235" s="94"/>
      <c r="AE235" s="94"/>
      <c r="AF235" s="94"/>
      <c r="AG235" s="94"/>
      <c r="AH235" s="94"/>
      <c r="AI235" s="94"/>
    </row>
    <row r="236" spans="1:35" s="56" customFormat="1" x14ac:dyDescent="0.3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54"/>
      <c r="AC236" s="94"/>
      <c r="AD236" s="94"/>
      <c r="AE236" s="94"/>
      <c r="AF236" s="94"/>
      <c r="AG236" s="94"/>
      <c r="AH236" s="94"/>
      <c r="AI236" s="94"/>
    </row>
    <row r="237" spans="1:35" x14ac:dyDescent="0.3">
      <c r="AA237" s="94"/>
      <c r="AB237" s="54"/>
      <c r="AH237" s="94"/>
      <c r="AI237" s="94"/>
    </row>
    <row r="238" spans="1:35" x14ac:dyDescent="0.3">
      <c r="AA238" s="94"/>
      <c r="AB238" s="54"/>
      <c r="AH238" s="94"/>
      <c r="AI238" s="94"/>
    </row>
    <row r="239" spans="1:35" x14ac:dyDescent="0.3">
      <c r="AA239" s="94"/>
      <c r="AB239" s="54"/>
      <c r="AH239" s="94"/>
      <c r="AI239" s="94"/>
    </row>
    <row r="240" spans="1:35" x14ac:dyDescent="0.3">
      <c r="AA240" s="94"/>
      <c r="AB240" s="54"/>
      <c r="AH240" s="94"/>
      <c r="AI240" s="94"/>
    </row>
    <row r="241" spans="27:35" x14ac:dyDescent="0.3">
      <c r="AA241" s="94"/>
      <c r="AB241" s="54"/>
      <c r="AH241" s="94"/>
      <c r="AI241" s="94"/>
    </row>
    <row r="242" spans="27:35" x14ac:dyDescent="0.3">
      <c r="AA242" s="94"/>
      <c r="AB242" s="54"/>
      <c r="AH242" s="94"/>
      <c r="AI242" s="94"/>
    </row>
    <row r="243" spans="27:35" x14ac:dyDescent="0.3">
      <c r="AA243" s="94"/>
      <c r="AB243" s="54"/>
      <c r="AH243" s="94"/>
      <c r="AI243" s="94"/>
    </row>
    <row r="244" spans="27:35" x14ac:dyDescent="0.3">
      <c r="AA244" s="94"/>
      <c r="AB244" s="54"/>
      <c r="AH244" s="94"/>
      <c r="AI244" s="94"/>
    </row>
    <row r="245" spans="27:35" x14ac:dyDescent="0.3">
      <c r="AA245" s="94"/>
      <c r="AB245" s="54"/>
      <c r="AH245" s="94"/>
      <c r="AI245" s="94"/>
    </row>
    <row r="246" spans="27:35" x14ac:dyDescent="0.3">
      <c r="AA246" s="94"/>
      <c r="AB246" s="54"/>
      <c r="AH246" s="94"/>
      <c r="AI246" s="94"/>
    </row>
    <row r="247" spans="27:35" x14ac:dyDescent="0.3">
      <c r="AA247" s="94"/>
      <c r="AB247" s="54"/>
      <c r="AH247" s="94"/>
      <c r="AI247" s="94"/>
    </row>
    <row r="248" spans="27:35" x14ac:dyDescent="0.3">
      <c r="AA248" s="94"/>
      <c r="AB248" s="54"/>
      <c r="AH248" s="94"/>
      <c r="AI248" s="94"/>
    </row>
    <row r="249" spans="27:35" x14ac:dyDescent="0.3">
      <c r="AA249" s="94"/>
      <c r="AB249" s="54"/>
      <c r="AH249" s="94"/>
      <c r="AI249" s="94"/>
    </row>
    <row r="250" spans="27:35" x14ac:dyDescent="0.3">
      <c r="AA250" s="94"/>
      <c r="AB250" s="54"/>
      <c r="AH250" s="94"/>
      <c r="AI250" s="94"/>
    </row>
    <row r="251" spans="27:35" x14ac:dyDescent="0.3">
      <c r="AA251" s="94"/>
      <c r="AB251" s="54"/>
      <c r="AH251" s="94"/>
      <c r="AI251" s="94"/>
    </row>
    <row r="252" spans="27:35" x14ac:dyDescent="0.3">
      <c r="AA252" s="94"/>
      <c r="AB252" s="54"/>
      <c r="AH252" s="94"/>
      <c r="AI252" s="94"/>
    </row>
    <row r="253" spans="27:35" x14ac:dyDescent="0.3">
      <c r="AA253" s="94"/>
      <c r="AB253" s="54"/>
      <c r="AH253" s="94"/>
      <c r="AI253" s="94"/>
    </row>
    <row r="254" spans="27:35" x14ac:dyDescent="0.3">
      <c r="AA254" s="94"/>
      <c r="AB254" s="54"/>
      <c r="AH254" s="94"/>
      <c r="AI254" s="94"/>
    </row>
    <row r="255" spans="27:35" x14ac:dyDescent="0.3">
      <c r="AA255" s="94"/>
      <c r="AB255" s="54"/>
      <c r="AH255" s="94"/>
      <c r="AI255" s="94"/>
    </row>
    <row r="256" spans="27:35" x14ac:dyDescent="0.3">
      <c r="AA256" s="94"/>
      <c r="AB256" s="54"/>
      <c r="AH256" s="94"/>
      <c r="AI256" s="94"/>
    </row>
    <row r="257" spans="27:35" x14ac:dyDescent="0.3">
      <c r="AA257" s="94"/>
      <c r="AB257" s="54"/>
      <c r="AH257" s="94"/>
      <c r="AI257" s="94"/>
    </row>
    <row r="258" spans="27:35" x14ac:dyDescent="0.3">
      <c r="AA258" s="94"/>
      <c r="AB258" s="54"/>
      <c r="AH258" s="94"/>
      <c r="AI258" s="94"/>
    </row>
    <row r="259" spans="27:35" x14ac:dyDescent="0.3">
      <c r="AA259" s="94"/>
      <c r="AB259" s="54"/>
      <c r="AH259" s="94"/>
      <c r="AI259" s="94"/>
    </row>
    <row r="260" spans="27:35" x14ac:dyDescent="0.3">
      <c r="AA260" s="94"/>
      <c r="AB260" s="54"/>
      <c r="AH260" s="94"/>
      <c r="AI260" s="94"/>
    </row>
    <row r="261" spans="27:35" x14ac:dyDescent="0.3">
      <c r="AA261" s="94"/>
      <c r="AB261" s="54"/>
      <c r="AH261" s="94"/>
      <c r="AI261" s="94"/>
    </row>
    <row r="262" spans="27:35" x14ac:dyDescent="0.3">
      <c r="AA262" s="94"/>
      <c r="AB262" s="54"/>
      <c r="AH262" s="94"/>
      <c r="AI262" s="94"/>
    </row>
    <row r="263" spans="27:35" x14ac:dyDescent="0.3">
      <c r="AA263" s="94"/>
      <c r="AB263" s="54"/>
      <c r="AH263" s="94"/>
      <c r="AI263" s="94"/>
    </row>
    <row r="264" spans="27:35" x14ac:dyDescent="0.3">
      <c r="AA264" s="94"/>
      <c r="AB264" s="54"/>
      <c r="AH264" s="94"/>
      <c r="AI264" s="94"/>
    </row>
    <row r="265" spans="27:35" x14ac:dyDescent="0.3">
      <c r="AA265" s="94"/>
      <c r="AB265" s="54"/>
      <c r="AH265" s="94"/>
      <c r="AI265" s="94"/>
    </row>
    <row r="266" spans="27:35" x14ac:dyDescent="0.3">
      <c r="AA266" s="94"/>
      <c r="AB266" s="54"/>
      <c r="AH266" s="94"/>
      <c r="AI266" s="94"/>
    </row>
    <row r="267" spans="27:35" x14ac:dyDescent="0.3">
      <c r="AA267" s="94"/>
      <c r="AB267" s="54"/>
      <c r="AH267" s="94"/>
      <c r="AI267" s="94"/>
    </row>
    <row r="268" spans="27:35" x14ac:dyDescent="0.3">
      <c r="AA268" s="94"/>
      <c r="AB268" s="54"/>
      <c r="AH268" s="94"/>
      <c r="AI268" s="94"/>
    </row>
    <row r="269" spans="27:35" x14ac:dyDescent="0.3">
      <c r="AA269" s="94"/>
      <c r="AB269" s="54"/>
      <c r="AH269" s="94"/>
      <c r="AI269" s="94"/>
    </row>
    <row r="270" spans="27:35" x14ac:dyDescent="0.3">
      <c r="AA270" s="94"/>
      <c r="AB270" s="54"/>
      <c r="AH270" s="94"/>
      <c r="AI270" s="94"/>
    </row>
    <row r="271" spans="27:35" x14ac:dyDescent="0.3">
      <c r="AA271" s="94"/>
      <c r="AB271" s="54"/>
      <c r="AH271" s="94"/>
      <c r="AI271" s="94"/>
    </row>
    <row r="272" spans="27:35" x14ac:dyDescent="0.3">
      <c r="AA272" s="94"/>
      <c r="AB272" s="54"/>
      <c r="AH272" s="94"/>
      <c r="AI272" s="94"/>
    </row>
    <row r="273" spans="27:35" x14ac:dyDescent="0.3">
      <c r="AA273" s="94"/>
      <c r="AB273" s="54"/>
      <c r="AH273" s="94"/>
      <c r="AI273" s="94"/>
    </row>
    <row r="274" spans="27:35" x14ac:dyDescent="0.3">
      <c r="AA274" s="94"/>
      <c r="AB274" s="54"/>
      <c r="AH274" s="94"/>
      <c r="AI274" s="94"/>
    </row>
    <row r="275" spans="27:35" x14ac:dyDescent="0.3">
      <c r="AA275" s="94"/>
      <c r="AB275" s="54"/>
      <c r="AH275" s="94"/>
      <c r="AI275" s="94"/>
    </row>
    <row r="276" spans="27:35" x14ac:dyDescent="0.3">
      <c r="AA276" s="94"/>
      <c r="AB276" s="54"/>
      <c r="AH276" s="94"/>
      <c r="AI276" s="94"/>
    </row>
    <row r="277" spans="27:35" x14ac:dyDescent="0.3">
      <c r="AA277" s="94"/>
      <c r="AB277" s="54"/>
      <c r="AH277" s="94"/>
      <c r="AI277" s="94"/>
    </row>
    <row r="278" spans="27:35" x14ac:dyDescent="0.3">
      <c r="AA278" s="94"/>
      <c r="AB278" s="54"/>
      <c r="AH278" s="94"/>
      <c r="AI278" s="94"/>
    </row>
    <row r="279" spans="27:35" x14ac:dyDescent="0.3">
      <c r="AA279" s="94"/>
      <c r="AB279" s="54"/>
      <c r="AH279" s="94"/>
      <c r="AI279" s="94"/>
    </row>
    <row r="280" spans="27:35" x14ac:dyDescent="0.3">
      <c r="AA280" s="94"/>
      <c r="AB280" s="54"/>
      <c r="AH280" s="94"/>
      <c r="AI280" s="94"/>
    </row>
    <row r="281" spans="27:35" x14ac:dyDescent="0.3">
      <c r="AA281" s="94"/>
      <c r="AB281" s="54"/>
      <c r="AH281" s="94"/>
      <c r="AI281" s="94"/>
    </row>
    <row r="282" spans="27:35" x14ac:dyDescent="0.3">
      <c r="AA282" s="94"/>
      <c r="AB282" s="54"/>
      <c r="AH282" s="94"/>
      <c r="AI282" s="94"/>
    </row>
    <row r="283" spans="27:35" x14ac:dyDescent="0.3">
      <c r="AA283" s="94"/>
      <c r="AB283" s="54"/>
      <c r="AH283" s="94"/>
      <c r="AI283" s="94"/>
    </row>
    <row r="284" spans="27:35" x14ac:dyDescent="0.3">
      <c r="AA284" s="94"/>
      <c r="AB284" s="54"/>
      <c r="AH284" s="94"/>
      <c r="AI284" s="94"/>
    </row>
    <row r="285" spans="27:35" x14ac:dyDescent="0.3">
      <c r="AA285" s="94"/>
      <c r="AB285" s="54"/>
      <c r="AH285" s="94"/>
      <c r="AI285" s="94"/>
    </row>
    <row r="286" spans="27:35" x14ac:dyDescent="0.3">
      <c r="AA286" s="94"/>
      <c r="AB286" s="54"/>
      <c r="AH286" s="94"/>
      <c r="AI286" s="94"/>
    </row>
    <row r="287" spans="27:35" x14ac:dyDescent="0.3">
      <c r="AA287" s="94"/>
      <c r="AB287" s="54"/>
      <c r="AH287" s="94"/>
      <c r="AI287" s="94"/>
    </row>
    <row r="288" spans="27:35" x14ac:dyDescent="0.3">
      <c r="AA288" s="94"/>
      <c r="AB288" s="54"/>
      <c r="AH288" s="94"/>
      <c r="AI288" s="94"/>
    </row>
    <row r="289" spans="27:35" x14ac:dyDescent="0.3">
      <c r="AA289" s="94"/>
      <c r="AB289" s="54"/>
      <c r="AH289" s="94"/>
      <c r="AI289" s="94"/>
    </row>
    <row r="290" spans="27:35" x14ac:dyDescent="0.3">
      <c r="AA290" s="94"/>
      <c r="AB290" s="54"/>
      <c r="AH290" s="94"/>
      <c r="AI290" s="94"/>
    </row>
    <row r="291" spans="27:35" x14ac:dyDescent="0.3">
      <c r="AA291" s="94"/>
      <c r="AB291" s="54"/>
      <c r="AH291" s="94"/>
      <c r="AI291" s="94"/>
    </row>
    <row r="292" spans="27:35" x14ac:dyDescent="0.3">
      <c r="AA292" s="94"/>
      <c r="AB292" s="54"/>
      <c r="AH292" s="94"/>
      <c r="AI292" s="94"/>
    </row>
    <row r="293" spans="27:35" x14ac:dyDescent="0.3">
      <c r="AA293" s="94"/>
      <c r="AB293" s="54"/>
      <c r="AH293" s="94"/>
      <c r="AI293" s="94"/>
    </row>
    <row r="294" spans="27:35" x14ac:dyDescent="0.3">
      <c r="AA294" s="94"/>
      <c r="AB294" s="54"/>
      <c r="AH294" s="94"/>
      <c r="AI294" s="94"/>
    </row>
    <row r="295" spans="27:35" x14ac:dyDescent="0.3">
      <c r="AA295" s="94"/>
      <c r="AB295" s="54"/>
      <c r="AH295" s="94"/>
      <c r="AI295" s="94"/>
    </row>
    <row r="296" spans="27:35" x14ac:dyDescent="0.3">
      <c r="AA296" s="94"/>
      <c r="AB296" s="54"/>
      <c r="AH296" s="94"/>
      <c r="AI296" s="94"/>
    </row>
    <row r="297" spans="27:35" x14ac:dyDescent="0.3">
      <c r="AA297" s="94"/>
      <c r="AB297" s="54"/>
      <c r="AH297" s="94"/>
      <c r="AI297" s="94"/>
    </row>
    <row r="298" spans="27:35" x14ac:dyDescent="0.3">
      <c r="AA298" s="94"/>
      <c r="AB298" s="54"/>
      <c r="AH298" s="94"/>
      <c r="AI298" s="94"/>
    </row>
    <row r="299" spans="27:35" x14ac:dyDescent="0.3">
      <c r="AA299" s="94"/>
      <c r="AB299" s="54"/>
      <c r="AH299" s="94"/>
      <c r="AI299" s="94"/>
    </row>
    <row r="300" spans="27:35" x14ac:dyDescent="0.3">
      <c r="AA300" s="94"/>
      <c r="AB300" s="54"/>
      <c r="AH300" s="94"/>
      <c r="AI300" s="94"/>
    </row>
    <row r="301" spans="27:35" x14ac:dyDescent="0.3">
      <c r="AA301" s="94"/>
      <c r="AB301" s="54"/>
      <c r="AH301" s="94"/>
      <c r="AI301" s="94"/>
    </row>
    <row r="302" spans="27:35" x14ac:dyDescent="0.3">
      <c r="AA302" s="94"/>
      <c r="AB302" s="54"/>
      <c r="AH302" s="94"/>
      <c r="AI302" s="94"/>
    </row>
    <row r="303" spans="27:35" x14ac:dyDescent="0.3">
      <c r="AA303" s="94"/>
      <c r="AB303" s="54"/>
      <c r="AH303" s="94"/>
      <c r="AI303" s="94"/>
    </row>
    <row r="304" spans="27:35" x14ac:dyDescent="0.3">
      <c r="AA304" s="94"/>
      <c r="AB304" s="54"/>
      <c r="AH304" s="94"/>
      <c r="AI304" s="94"/>
    </row>
    <row r="305" spans="27:35" x14ac:dyDescent="0.3">
      <c r="AA305" s="94"/>
      <c r="AB305" s="54"/>
      <c r="AH305" s="94"/>
      <c r="AI305" s="94"/>
    </row>
    <row r="306" spans="27:35" x14ac:dyDescent="0.3">
      <c r="AA306" s="94"/>
      <c r="AB306" s="54"/>
      <c r="AH306" s="94"/>
      <c r="AI306" s="94"/>
    </row>
    <row r="307" spans="27:35" x14ac:dyDescent="0.3">
      <c r="AA307" s="94"/>
      <c r="AB307" s="54"/>
      <c r="AH307" s="94"/>
      <c r="AI307" s="94"/>
    </row>
    <row r="308" spans="27:35" x14ac:dyDescent="0.3">
      <c r="AA308" s="94"/>
      <c r="AB308" s="54"/>
      <c r="AH308" s="94"/>
      <c r="AI308" s="94"/>
    </row>
    <row r="309" spans="27:35" x14ac:dyDescent="0.3">
      <c r="AA309" s="94"/>
      <c r="AB309" s="54"/>
      <c r="AH309" s="94"/>
      <c r="AI309" s="94"/>
    </row>
    <row r="310" spans="27:35" x14ac:dyDescent="0.3">
      <c r="AA310" s="94"/>
      <c r="AB310" s="54"/>
      <c r="AH310" s="94"/>
      <c r="AI310" s="94"/>
    </row>
    <row r="311" spans="27:35" x14ac:dyDescent="0.3">
      <c r="AA311" s="94"/>
      <c r="AB311" s="54"/>
      <c r="AH311" s="94"/>
      <c r="AI311" s="94"/>
    </row>
    <row r="312" spans="27:35" x14ac:dyDescent="0.3">
      <c r="AA312" s="94"/>
      <c r="AB312" s="54"/>
      <c r="AH312" s="94"/>
      <c r="AI312" s="94"/>
    </row>
    <row r="313" spans="27:35" x14ac:dyDescent="0.3">
      <c r="AA313" s="94"/>
      <c r="AB313" s="54"/>
      <c r="AH313" s="94"/>
      <c r="AI313" s="94"/>
    </row>
    <row r="314" spans="27:35" x14ac:dyDescent="0.3">
      <c r="AA314" s="94"/>
      <c r="AB314" s="54"/>
      <c r="AH314" s="94"/>
      <c r="AI314" s="94"/>
    </row>
    <row r="315" spans="27:35" x14ac:dyDescent="0.3">
      <c r="AA315" s="94"/>
      <c r="AB315" s="54"/>
      <c r="AH315" s="94"/>
      <c r="AI315" s="94"/>
    </row>
    <row r="316" spans="27:35" x14ac:dyDescent="0.3">
      <c r="AA316" s="94"/>
      <c r="AB316" s="54"/>
      <c r="AH316" s="94"/>
      <c r="AI316" s="94"/>
    </row>
    <row r="317" spans="27:35" x14ac:dyDescent="0.3">
      <c r="AA317" s="94"/>
      <c r="AB317" s="54"/>
      <c r="AH317" s="94"/>
      <c r="AI317" s="94"/>
    </row>
  </sheetData>
  <mergeCells count="376"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60:AE60"/>
    <mergeCell ref="AF60:AI60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7"/>
    <mergeCell ref="AF57:AI57"/>
    <mergeCell ref="X58:AE58"/>
    <mergeCell ref="AF58:AI58"/>
    <mergeCell ref="X59:AE59"/>
    <mergeCell ref="AF59:AI59"/>
    <mergeCell ref="X54:AE54"/>
    <mergeCell ref="AF54:AI54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1"/>
    <mergeCell ref="AF51:AI51"/>
    <mergeCell ref="X52:AE52"/>
    <mergeCell ref="AF52:AI52"/>
    <mergeCell ref="X53:AE53"/>
    <mergeCell ref="AF53:AI53"/>
    <mergeCell ref="X48:AE48"/>
    <mergeCell ref="AF48:AI48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5"/>
    <mergeCell ref="AF45:AI45"/>
    <mergeCell ref="X46:AE46"/>
    <mergeCell ref="AF46:AI46"/>
    <mergeCell ref="X47:AE47"/>
    <mergeCell ref="AF47:AI47"/>
    <mergeCell ref="X42:AE42"/>
    <mergeCell ref="AF42:AI42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39"/>
    <mergeCell ref="AF39:AI39"/>
    <mergeCell ref="X40:AE40"/>
    <mergeCell ref="AF40:AI40"/>
    <mergeCell ref="X41:AE41"/>
    <mergeCell ref="AF41:AI4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</mergeCells>
  <dataValidations count="3">
    <dataValidation type="list" allowBlank="1" showInputMessage="1" showErrorMessage="1" sqref="E7" xr:uid="{00000000-0002-0000-0800-000000000000}">
      <formula1>$B$131:$B$153</formula1>
    </dataValidation>
    <dataValidation type="list" allowBlank="1" showInputMessage="1" showErrorMessage="1" sqref="E8" xr:uid="{00000000-0002-0000-0800-000001000000}">
      <formula1>$B$156:$B$218</formula1>
    </dataValidation>
    <dataValidation type="list" allowBlank="1" showInputMessage="1" showErrorMessage="1" sqref="A3" xr:uid="{00000000-0002-0000-0800-000002000000}">
      <formula1>$A$126:$A$127</formula1>
    </dataValidation>
  </dataValidations>
  <hyperlinks>
    <hyperlink ref="S318" location="'Z1'!A1" display="Z1" xr:uid="{00000000-0004-0000-0800-000000000000}"/>
    <hyperlink ref="S319" location="'Z2'!A1" display="Z2" xr:uid="{00000000-0004-0000-0800-000001000000}"/>
    <hyperlink ref="S320" location="'Z3'!A1" display="Z3" xr:uid="{00000000-0004-0000-0800-000002000000}"/>
    <hyperlink ref="S321" location="'Z4'!A1" display="Z4" xr:uid="{00000000-0004-0000-0800-000003000000}"/>
    <hyperlink ref="S322" location="'Z5'!A1" display="Z5" xr:uid="{00000000-0004-0000-0800-000004000000}"/>
    <hyperlink ref="S323" location="'Z6'!A1" display="Z6" xr:uid="{00000000-0004-0000-0800-000005000000}"/>
    <hyperlink ref="S324" location="'Z7'!A1" display="Z7" xr:uid="{00000000-0004-0000-0800-000006000000}"/>
    <hyperlink ref="S326" location="'AP1'!A1" display="AP1" xr:uid="{00000000-0004-0000-0800-000007000000}"/>
    <hyperlink ref="S327" location="'AP2'!A1" display="AP2" xr:uid="{00000000-0004-0000-0800-000008000000}"/>
    <hyperlink ref="S328" location="'AP3'!A1" display="AP3" xr:uid="{00000000-0004-0000-0800-000009000000}"/>
    <hyperlink ref="S330" location="'AQ1'!A1" display="AQ1" xr:uid="{00000000-0004-0000-0800-00000A000000}"/>
    <hyperlink ref="S331" location="'AQ2'!A1" display="AQ2" xr:uid="{00000000-0004-0000-0800-00000B000000}"/>
    <hyperlink ref="S332" location="'AQ3'!A1" display="AQ3" xr:uid="{00000000-0004-0000-0800-00000C000000}"/>
    <hyperlink ref="S333" location="'AQ4'!A1" display="AQ4" xr:uid="{00000000-0004-0000-0800-00000D000000}"/>
    <hyperlink ref="S339" location="'AR1'!A1" display="AR1" xr:uid="{00000000-0004-0000-0800-00000E000000}"/>
    <hyperlink ref="S340" location="'AR2'!A1" display="AR2" xr:uid="{00000000-0004-0000-0800-00000F000000}"/>
    <hyperlink ref="S341" location="'AR3'!A1" display="AR3" xr:uid="{00000000-0004-0000-0800-000010000000}"/>
    <hyperlink ref="S345" location="'AS1'!A1" display="AS1" xr:uid="{00000000-0004-0000-0800-000011000000}"/>
    <hyperlink ref="S346" location="'AS2'!A1" display="AS2" xr:uid="{00000000-0004-0000-0800-000012000000}"/>
    <hyperlink ref="S347" location="'AS3'!A1" display="AS3" xr:uid="{00000000-0004-0000-0800-000013000000}"/>
    <hyperlink ref="S439" location="'AN2'!A1" display="AN2" xr:uid="{00000000-0004-0000-0800-000014000000}"/>
    <hyperlink ref="S438" location="'AN1'!A1" display="AN1" xr:uid="{00000000-0004-0000-0800-000015000000}"/>
    <hyperlink ref="S436" location="AM.5!A1" display="AM.5" xr:uid="{00000000-0004-0000-0800-000016000000}"/>
    <hyperlink ref="S435" location="AM.4!A1" display="AM.4" xr:uid="{00000000-0004-0000-0800-000017000000}"/>
    <hyperlink ref="S434" location="AM.3!A1" display="AM.3" xr:uid="{00000000-0004-0000-0800-000018000000}"/>
    <hyperlink ref="S433" location="AM.2!A1" display="AM.2" xr:uid="{00000000-0004-0000-0800-000019000000}"/>
    <hyperlink ref="S431" location="'AM1'!A1" display="AM1" xr:uid="{00000000-0004-0000-0800-00001A000000}"/>
    <hyperlink ref="S429" location="'AL5'!A1" display="AL5" xr:uid="{00000000-0004-0000-0800-00001B000000}"/>
    <hyperlink ref="S428" location="'AL4'!A1" display="AL4" xr:uid="{00000000-0004-0000-0800-00001C000000}"/>
    <hyperlink ref="S427" location="'AL3'!A1" display="AL3" xr:uid="{00000000-0004-0000-0800-00001D000000}"/>
    <hyperlink ref="S426" location="'AL2'!A1" display="AL2" xr:uid="{00000000-0004-0000-0800-00001E000000}"/>
    <hyperlink ref="S425" location="'AL1'!A1" display="AL1" xr:uid="{00000000-0004-0000-0800-00001F000000}"/>
    <hyperlink ref="S416" location="'AH6'!A1" display="AH6" xr:uid="{00000000-0004-0000-0800-000020000000}"/>
    <hyperlink ref="S415" location="'AH5'!A1" display="AH5" xr:uid="{00000000-0004-0000-0800-000021000000}"/>
    <hyperlink ref="S414" location="'AH4'!A1" display="AH4" xr:uid="{00000000-0004-0000-0800-000022000000}"/>
    <hyperlink ref="S413" location="'AH3'!A1" display="AH3" xr:uid="{00000000-0004-0000-0800-000023000000}"/>
    <hyperlink ref="S412" location="'AH2'!A1" display="AH2" xr:uid="{00000000-0004-0000-0800-000024000000}"/>
    <hyperlink ref="S411" location="'AH1'!A1" display="AH1" xr:uid="{00000000-0004-0000-0800-000025000000}"/>
    <hyperlink ref="S409" location="'AG8'!A1" display="AG8" xr:uid="{00000000-0004-0000-0800-000026000000}"/>
    <hyperlink ref="S408" location="'AG7'!A1" display="AG7" xr:uid="{00000000-0004-0000-0800-000027000000}"/>
    <hyperlink ref="S407" location="'AG6'!A1" display="AG6" xr:uid="{00000000-0004-0000-0800-000028000000}"/>
    <hyperlink ref="S406" location="'AG5'!A1" display="AG5" xr:uid="{00000000-0004-0000-0800-000029000000}"/>
    <hyperlink ref="S405" location="'AG4'!A1" display="AG4" xr:uid="{00000000-0004-0000-0800-00002A000000}"/>
    <hyperlink ref="S404" location="'AG3'!A1" display="AG3" xr:uid="{00000000-0004-0000-0800-00002B000000}"/>
    <hyperlink ref="S403" location="'AG2'!A1" display="AG2" xr:uid="{00000000-0004-0000-0800-00002C000000}"/>
    <hyperlink ref="S402" location="'AG1'!A1" display="AG1" xr:uid="{00000000-0004-0000-0800-00002D000000}"/>
    <hyperlink ref="S400" location="'AF6'!A1" display="AF6" xr:uid="{00000000-0004-0000-0800-00002E000000}"/>
    <hyperlink ref="S399" location="'AF5'!A1" display="AF5" xr:uid="{00000000-0004-0000-0800-00002F000000}"/>
    <hyperlink ref="S398" location="'AF4'!A1" display="AF4" xr:uid="{00000000-0004-0000-0800-000030000000}"/>
    <hyperlink ref="S397" location="'AF3'!A1" display="AF3" xr:uid="{00000000-0004-0000-0800-000031000000}"/>
    <hyperlink ref="S396" location="'AF2'!A1" display="AF2" xr:uid="{00000000-0004-0000-0800-000032000000}"/>
    <hyperlink ref="S395" location="'AF1'!A1" display="AF1" xr:uid="{00000000-0004-0000-0800-000033000000}"/>
    <hyperlink ref="S393" location="'AE5'!A1" display="AE5" xr:uid="{00000000-0004-0000-0800-000034000000}"/>
    <hyperlink ref="S392" location="'AE4'!A1" display="AE4" xr:uid="{00000000-0004-0000-0800-000035000000}"/>
    <hyperlink ref="S391" location="'AE3'!A1" display="AE3" xr:uid="{00000000-0004-0000-0800-000036000000}"/>
    <hyperlink ref="S390" location="'AE2'!A1" display="AE2" xr:uid="{00000000-0004-0000-0800-000037000000}"/>
    <hyperlink ref="S389" location="'AE1'!A1" display="AE1" xr:uid="{00000000-0004-0000-0800-000038000000}"/>
    <hyperlink ref="S387" location="'AD5'!A1" display="AD5" xr:uid="{00000000-0004-0000-0800-000039000000}"/>
    <hyperlink ref="S386" location="'AD4'!A1" display="AD4" xr:uid="{00000000-0004-0000-0800-00003A000000}"/>
    <hyperlink ref="S385" location="'AD3'!A1" display="AD3" xr:uid="{00000000-0004-0000-0800-00003B000000}"/>
    <hyperlink ref="S384" location="'AD2'!A1" display="AD2" xr:uid="{00000000-0004-0000-0800-00003C000000}"/>
    <hyperlink ref="S383" location="'AD1'!A1" display="AD1" xr:uid="{00000000-0004-0000-0800-00003D000000}"/>
    <hyperlink ref="S381" location="'AC4'!A1" display="AC4" xr:uid="{00000000-0004-0000-0800-00003E000000}"/>
    <hyperlink ref="S380" location="'AC3'!A1" display="AC3" xr:uid="{00000000-0004-0000-0800-00003F000000}"/>
    <hyperlink ref="S379" location="'AC2'!A1" display="AC2" xr:uid="{00000000-0004-0000-0800-000040000000}"/>
    <hyperlink ref="S378" location="'AC1'!A1" display="AC1" xr:uid="{00000000-0004-0000-0800-000041000000}"/>
    <hyperlink ref="S376" location="'AB5'!A1" display="AB5" xr:uid="{00000000-0004-0000-0800-000042000000}"/>
    <hyperlink ref="S375" location="'AB4'!A1" display="AB4" xr:uid="{00000000-0004-0000-0800-000043000000}"/>
    <hyperlink ref="S374" location="'AB3'!A1" display="AB3" xr:uid="{00000000-0004-0000-0800-000044000000}"/>
    <hyperlink ref="S373" location="'AB2'!A1" display="AB2" xr:uid="{00000000-0004-0000-0800-000045000000}"/>
    <hyperlink ref="S372" location="'AB1'!A1" display="AB1" xr:uid="{00000000-0004-0000-0800-000046000000}"/>
    <hyperlink ref="S370" location="'AA8'!A1" display="AA8" xr:uid="{00000000-0004-0000-0800-000047000000}"/>
    <hyperlink ref="S369" location="'AA7'!A1" display="AA7" xr:uid="{00000000-0004-0000-0800-000048000000}"/>
    <hyperlink ref="S368" location="'AA6'!A1" display="AA6" xr:uid="{00000000-0004-0000-0800-000049000000}"/>
    <hyperlink ref="S367" location="'AA5'!A1" display="AA5" xr:uid="{00000000-0004-0000-0800-00004A000000}"/>
    <hyperlink ref="S366" location="'AA4'!A1" display="AA4" xr:uid="{00000000-0004-0000-0800-00004B000000}"/>
    <hyperlink ref="S365" location="'AA3'!A1" display="AA3" xr:uid="{00000000-0004-0000-0800-00004C000000}"/>
    <hyperlink ref="S364" location="'AA2'!A1" display="AA2" xr:uid="{00000000-0004-0000-0800-00004D000000}"/>
    <hyperlink ref="S363" location="'AA1'!A1" display="AA1" xr:uid="{00000000-0004-0000-0800-00004E000000}"/>
    <hyperlink ref="S361" location="'AO1'!A1" display="AO1" xr:uid="{00000000-0004-0000-0800-00004F000000}"/>
    <hyperlink ref="S359" location="'AV3'!A1" display="AV3" xr:uid="{00000000-0004-0000-0800-000050000000}"/>
    <hyperlink ref="S358" location="'AV2'!A1" display="AV2" xr:uid="{00000000-0004-0000-0800-000051000000}"/>
    <hyperlink ref="S357" location="'AV1'!A1" display="AV1" xr:uid="{00000000-0004-0000-0800-000052000000}"/>
    <hyperlink ref="S355" location="'AU3'!A1" display="AU3" xr:uid="{00000000-0004-0000-0800-000053000000}"/>
    <hyperlink ref="S354" location="'AU2'!A1" display="AU2" xr:uid="{00000000-0004-0000-0800-000054000000}"/>
    <hyperlink ref="S353" location="'AU1'!A1" display="AU1" xr:uid="{00000000-0004-0000-0800-000055000000}"/>
    <hyperlink ref="S351" location="'AT3'!A1" display="AT3" xr:uid="{00000000-0004-0000-0800-000056000000}"/>
    <hyperlink ref="S350" location="'AT2'!A1" display="AT2" xr:uid="{00000000-0004-0000-0800-000057000000}"/>
    <hyperlink ref="S418" location="'AI1'!A1" display="AI1" xr:uid="{00000000-0004-0000-0800-000058000000}"/>
    <hyperlink ref="S419" location="'AI2'!A1" display="AI2" xr:uid="{00000000-0004-0000-0800-000059000000}"/>
    <hyperlink ref="S420" location="'AI3'!A1" display="AI3" xr:uid="{00000000-0004-0000-0800-00005A000000}"/>
    <hyperlink ref="S421" location="'AI4'!A1" display="AI4" xr:uid="{00000000-0004-0000-0800-00005B000000}"/>
    <hyperlink ref="S422" location="'AI5'!A1" display="AI5" xr:uid="{00000000-0004-0000-0800-00005C000000}"/>
    <hyperlink ref="S423" location="'AI6'!A1" display="AI6" xr:uid="{00000000-0004-0000-0800-00005D000000}"/>
    <hyperlink ref="S342" location="'AR4'!A1" display="AR4" xr:uid="{00000000-0004-0000-0800-00005E000000}"/>
    <hyperlink ref="S343" location="'AR5'!A1" display="AR5" xr:uid="{00000000-0004-0000-0800-00005F000000}"/>
    <hyperlink ref="S334" location="'AQ5'!A1" display="AQ5" xr:uid="{00000000-0004-0000-0800-000060000000}"/>
    <hyperlink ref="S335" location="'AQ6'!A1" display="AQ6" xr:uid="{00000000-0004-0000-0800-000061000000}"/>
    <hyperlink ref="S336" location="'AQ7'!A1" display="AQ7" xr:uid="{00000000-0004-0000-0800-000062000000}"/>
    <hyperlink ref="S337" location="'AQ8'!A1" display="AQ8" xr:uid="{00000000-0004-0000-0800-000063000000}"/>
    <hyperlink ref="S325" location="informazioni!A328" display="0.1" xr:uid="{00000000-0004-0000-0800-000064000000}"/>
    <hyperlink ref="S348" location="informazioni!A339" display="0.5" xr:uid="{00000000-0004-0000-0800-000065000000}"/>
    <hyperlink ref="S352" location="informazioni!A350" display="0.6" xr:uid="{00000000-0004-0000-0800-000066000000}"/>
    <hyperlink ref="S356" location="informazioni!A364" display="0.8" xr:uid="{00000000-0004-0000-0800-000067000000}"/>
    <hyperlink ref="S360" location="informazioni!A375" display="informazioni!A375" xr:uid="{00000000-0004-0000-0800-000068000000}"/>
    <hyperlink ref="S362" location="informazioni!A386" display="informazioni!A386" xr:uid="{00000000-0004-0000-0800-000069000000}"/>
    <hyperlink ref="S371" location="informazioni!A397" display="informazioni!A397" xr:uid="{00000000-0004-0000-0800-00006A000000}"/>
    <hyperlink ref="S377" location="informazioni!A408" display="informazioni!A408" xr:uid="{00000000-0004-0000-0800-00006B000000}"/>
    <hyperlink ref="S388" location="informazioni!A419" display="informazioni!A419" xr:uid="{00000000-0004-0000-0800-00006C000000}"/>
    <hyperlink ref="S394" location="informazioni!A430" display="informazioni!A430" xr:uid="{00000000-0004-0000-0800-00006D000000}"/>
    <hyperlink ref="S401" location="informazioni!A452" display="informazioni!A452" xr:uid="{00000000-0004-0000-0800-00006E000000}"/>
    <hyperlink ref="S410" location="informazioni!A463" display="informazioni!A463" xr:uid="{00000000-0004-0000-0800-00006F000000}"/>
    <hyperlink ref="S417" location="informazioni!A474" display="informazioni!A474" xr:uid="{00000000-0004-0000-0800-000070000000}"/>
    <hyperlink ref="S424" location="informazioni!A485" display="informazioni!A485" xr:uid="{00000000-0004-0000-0800-000071000000}"/>
    <hyperlink ref="S430" location="informazioni!A496" display="informazioni!A496" xr:uid="{00000000-0004-0000-0800-000072000000}"/>
    <hyperlink ref="S432" location="informazioni!A507" display="informazioni!A507" xr:uid="{00000000-0004-0000-0800-000073000000}"/>
    <hyperlink ref="S437" location="informazioni!A520" display="informazioni!A520" xr:uid="{00000000-0004-0000-0800-000074000000}"/>
    <hyperlink ref="S147" location="'D1'!A1" display="D1" xr:uid="{00000000-0004-0000-0800-000075000000}"/>
    <hyperlink ref="S148" location="'D2'!A1" display="D2" xr:uid="{00000000-0004-0000-0800-000076000000}"/>
    <hyperlink ref="S238" location="'O2'!A1" display="O2" xr:uid="{00000000-0004-0000-0800-000077000000}"/>
    <hyperlink ref="S239" location="'O3'!A1" display="O3" xr:uid="{00000000-0004-0000-0800-000078000000}"/>
    <hyperlink ref="S240" location="'O4'!A1" display="O4" xr:uid="{00000000-0004-0000-0800-000079000000}"/>
    <hyperlink ref="S242" location="'P1'!A1" display="P1" xr:uid="{00000000-0004-0000-0800-00007A000000}"/>
    <hyperlink ref="S243" location="'P2'!A1" display="P2" xr:uid="{00000000-0004-0000-0800-00007B000000}"/>
    <hyperlink ref="S244" location="'P3'!A1" display="P3" xr:uid="{00000000-0004-0000-0800-00007C000000}"/>
    <hyperlink ref="S245" location="'P4'!A1" display="P4" xr:uid="{00000000-0004-0000-0800-00007D000000}"/>
    <hyperlink ref="S246" location="'P5'!A1" display="P5" xr:uid="{00000000-0004-0000-0800-00007E000000}"/>
    <hyperlink ref="S248" location="'Q1'!A1" display="Q1" xr:uid="{00000000-0004-0000-0800-00007F000000}"/>
    <hyperlink ref="S249" location="'Q2'!A1" display="Q2" xr:uid="{00000000-0004-0000-0800-000080000000}"/>
    <hyperlink ref="S250" location="'Q3'!A1" display="Q3" xr:uid="{00000000-0004-0000-0800-000081000000}"/>
    <hyperlink ref="S251" location="'Q4'!A1" display="Q4" xr:uid="{00000000-0004-0000-0800-000082000000}"/>
    <hyperlink ref="S252" location="'Q5'!A1" display="Q5" xr:uid="{00000000-0004-0000-0800-000083000000}"/>
    <hyperlink ref="S253" location="'Q6'!A1" display="Q6" xr:uid="{00000000-0004-0000-0800-000084000000}"/>
    <hyperlink ref="S255" location="'R1'!A1" display="R1" xr:uid="{00000000-0004-0000-0800-000085000000}"/>
    <hyperlink ref="S256" location="'R2'!A1" display="R2" xr:uid="{00000000-0004-0000-0800-000086000000}"/>
    <hyperlink ref="S257" location="'R3'!A1" display="R3" xr:uid="{00000000-0004-0000-0800-000087000000}"/>
    <hyperlink ref="S258" location="'R4'!A1" display="R4" xr:uid="{00000000-0004-0000-0800-000088000000}"/>
    <hyperlink ref="S259" location="'R5'!A1" display="R5" xr:uid="{00000000-0004-0000-0800-000089000000}"/>
    <hyperlink ref="S260" location="'R6'!A1" display="R6" xr:uid="{00000000-0004-0000-0800-00008A000000}"/>
    <hyperlink ref="S265" location="'S1'!A1" display="S1" xr:uid="{00000000-0004-0000-0800-00008B000000}"/>
    <hyperlink ref="S266" location="'S2'!A1" display="S2" xr:uid="{00000000-0004-0000-0800-00008C000000}"/>
    <hyperlink ref="S267" location="'S3'!A1" display="S3" xr:uid="{00000000-0004-0000-0800-00008D000000}"/>
    <hyperlink ref="S268" location="'S4'!A1" display="S4" xr:uid="{00000000-0004-0000-0800-00008E000000}"/>
    <hyperlink ref="S269" location="'S5'!A1" display="S5" xr:uid="{00000000-0004-0000-0800-00008F000000}"/>
    <hyperlink ref="S270" location="'S6'!A1" display="S6" xr:uid="{00000000-0004-0000-0800-000090000000}"/>
    <hyperlink ref="S272" location="'T1'!A1" display="T1" xr:uid="{00000000-0004-0000-0800-000091000000}"/>
    <hyperlink ref="S273" location="'T2'!A1" display="T2" xr:uid="{00000000-0004-0000-0800-000092000000}"/>
    <hyperlink ref="S274" location="'T3'!A1" display="T3" xr:uid="{00000000-0004-0000-0800-000093000000}"/>
    <hyperlink ref="S275" location="'T4'!A1" display="T4" xr:uid="{00000000-0004-0000-0800-000094000000}"/>
    <hyperlink ref="S277" location="'U1'!A1" display="U1" xr:uid="{00000000-0004-0000-0800-000095000000}"/>
    <hyperlink ref="S278" location="'U2'!A1" display="U2" xr:uid="{00000000-0004-0000-0800-000096000000}"/>
    <hyperlink ref="S279" location="'U3'!A1" display="U3" xr:uid="{00000000-0004-0000-0800-000097000000}"/>
    <hyperlink ref="S280" location="'U4'!A1" display="U4" xr:uid="{00000000-0004-0000-0800-000098000000}"/>
    <hyperlink ref="S281" location="'U5'!A1" display="U5" xr:uid="{00000000-0004-0000-0800-000099000000}"/>
    <hyperlink ref="S282" location="'U6'!A1" display="U6" xr:uid="{00000000-0004-0000-0800-00009A000000}"/>
    <hyperlink ref="S283" location="'U7'!A1" display="U7" xr:uid="{00000000-0004-0000-0800-00009B000000}"/>
    <hyperlink ref="S284" location="'U8'!A1" display="U8" xr:uid="{00000000-0004-0000-0800-00009C000000}"/>
    <hyperlink ref="S286" location="'V1'!A1" display="V1" xr:uid="{00000000-0004-0000-0800-00009D000000}"/>
    <hyperlink ref="S287" location="'V2'!A1" display="V2" xr:uid="{00000000-0004-0000-0800-00009E000000}"/>
    <hyperlink ref="S288" location="'V3'!A1" display="V3" xr:uid="{00000000-0004-0000-0800-00009F000000}"/>
    <hyperlink ref="S289" location="'V4'!A1" display="V4" xr:uid="{00000000-0004-0000-0800-0000A0000000}"/>
    <hyperlink ref="S290" location="'V5'!A1" display="V5" xr:uid="{00000000-0004-0000-0800-0000A1000000}"/>
    <hyperlink ref="S291" location="'V6'!A1" display="V6" xr:uid="{00000000-0004-0000-0800-0000A2000000}"/>
    <hyperlink ref="S292" location="'V7'!A1" display="V7" xr:uid="{00000000-0004-0000-0800-0000A3000000}"/>
    <hyperlink ref="S293" location="'V8'!A1" display="V8" xr:uid="{00000000-0004-0000-0800-0000A4000000}"/>
    <hyperlink ref="S295" location="'W1'!A1" display="W1" xr:uid="{00000000-0004-0000-0800-0000A5000000}"/>
    <hyperlink ref="S296" location="'W2'!A1" display="W2" xr:uid="{00000000-0004-0000-0800-0000A6000000}"/>
    <hyperlink ref="S297" location="'W3'!A1" display="W3" xr:uid="{00000000-0004-0000-0800-0000A7000000}"/>
    <hyperlink ref="S298" location="'W4'!A1" display="W4" xr:uid="{00000000-0004-0000-0800-0000A8000000}"/>
    <hyperlink ref="S299" location="'W5'!A1" display="W5" xr:uid="{00000000-0004-0000-0800-0000A9000000}"/>
    <hyperlink ref="S300" location="'W6'!A1" display="W6" xr:uid="{00000000-0004-0000-0800-0000AA000000}"/>
    <hyperlink ref="S301" location="'W7'!A1" display="W7" xr:uid="{00000000-0004-0000-0800-0000AB000000}"/>
    <hyperlink ref="S303" location="'X1'!A1" display="X1" xr:uid="{00000000-0004-0000-0800-0000AC000000}"/>
    <hyperlink ref="S304" location="'X2'!A1" display="X2" xr:uid="{00000000-0004-0000-0800-0000AD000000}"/>
    <hyperlink ref="S305" location="'X3'!A1" display="X3" xr:uid="{00000000-0004-0000-0800-0000AE000000}"/>
    <hyperlink ref="S306" location="'X4'!A1" display="X4" xr:uid="{00000000-0004-0000-0800-0000AF000000}"/>
    <hyperlink ref="S307" location="'X5'!A1" display="X5" xr:uid="{00000000-0004-0000-0800-0000B0000000}"/>
    <hyperlink ref="S308" location="'X6'!A1" display="X6" xr:uid="{00000000-0004-0000-0800-0000B1000000}"/>
    <hyperlink ref="S310" location="'Y1'!A1" display="'Y1'!A1" xr:uid="{00000000-0004-0000-0800-0000B2000000}"/>
    <hyperlink ref="S311" location="'Y2'!A1" display="Y2" xr:uid="{00000000-0004-0000-0800-0000B3000000}"/>
    <hyperlink ref="S312" location="'Y3'!A1" display="Y3" xr:uid="{00000000-0004-0000-0800-0000B4000000}"/>
    <hyperlink ref="S313" location="'Y4'!A1" display="Y4" xr:uid="{00000000-0004-0000-0800-0000B5000000}"/>
    <hyperlink ref="S314" location="'Y5'!A1" display="Y5" xr:uid="{00000000-0004-0000-0800-0000B6000000}"/>
    <hyperlink ref="S315" location="'Y6'!A1" display="Y6" xr:uid="{00000000-0004-0000-0800-0000B7000000}"/>
    <hyperlink ref="S316" location="'Y7'!A1" display="Y7" xr:uid="{00000000-0004-0000-0800-0000B8000000}"/>
    <hyperlink ref="S261" location="'R7'!A1" display="R7" xr:uid="{00000000-0004-0000-0800-0000B9000000}"/>
    <hyperlink ref="S262" location="'R8'!A1" display="R8" xr:uid="{00000000-0004-0000-0800-0000BA000000}"/>
    <hyperlink ref="S263" location="'R10'!A1" display="R9" xr:uid="{00000000-0004-0000-0800-0000BB000000}"/>
    <hyperlink ref="S241" location="'Elenco obiettivi '!A207" display="'Elenco obiettivi '!A207" xr:uid="{00000000-0004-0000-0800-0000BC000000}"/>
    <hyperlink ref="S247" location="informazioni!A218" display="informazioni!A218" xr:uid="{00000000-0004-0000-0800-0000BD000000}"/>
    <hyperlink ref="S254" location="informazioni!A229" display="informazioni!A229" xr:uid="{00000000-0004-0000-0800-0000BE000000}"/>
    <hyperlink ref="S264" location="informazioni!A240" display="informazioni!A240" xr:uid="{00000000-0004-0000-0800-0000BF000000}"/>
    <hyperlink ref="S271" location="informazioni!A251" display="informazioni!A251" xr:uid="{00000000-0004-0000-0800-0000C0000000}"/>
    <hyperlink ref="S276" location="informazioni!A262" display="informazioni!A262" xr:uid="{00000000-0004-0000-0800-0000C1000000}"/>
    <hyperlink ref="S285" location="informazioni!A273" display="informazioni!A273" xr:uid="{00000000-0004-0000-0800-0000C2000000}"/>
    <hyperlink ref="S294" location="informazioni!A284" display="informazioni!A284" xr:uid="{00000000-0004-0000-0800-0000C3000000}"/>
    <hyperlink ref="S302" location="informazioni!A295" display="informazioni!A295" xr:uid="{00000000-0004-0000-0800-0000C4000000}"/>
    <hyperlink ref="S309" location="informazioni!A306" display="0.1" xr:uid="{00000000-0004-0000-0800-0000C5000000}"/>
    <hyperlink ref="S317" location="informazioni!A317" display="informazioni!A317" xr:uid="{00000000-0004-0000-0800-0000C6000000}"/>
    <hyperlink ref="S123" location="'B14'!A1" display="B14" xr:uid="{00000000-0004-0000-0800-0000C7000000}"/>
    <hyperlink ref="S122" location="'B13'!A1" display="B13" xr:uid="{00000000-0004-0000-0800-0000C8000000}"/>
    <hyperlink ref="S117" location="'B21'!A1" display="B21" xr:uid="{00000000-0004-0000-0800-0000C9000000}"/>
    <hyperlink ref="S119" location="'B23'!A1" display="B23" xr:uid="{00000000-0004-0000-0800-0000CA000000}"/>
    <hyperlink ref="S121" location="'B25'!A1" display="B25" xr:uid="{00000000-0004-0000-0800-0000CB000000}"/>
  </hyperlinks>
  <pageMargins left="0.31496062992125984" right="0.11811023622047245" top="0.74803149606299213" bottom="0.74803149606299213" header="0.31496062992125984" footer="0.31496062992125984"/>
  <pageSetup paperSize="9" scale="53" orientation="portrait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BH317"/>
  <sheetViews>
    <sheetView view="pageBreakPreview" topLeftCell="A22" zoomScale="80" zoomScaleNormal="80" zoomScaleSheetLayoutView="80" workbookViewId="0">
      <selection activeCell="A37" sqref="A37:W37"/>
    </sheetView>
  </sheetViews>
  <sheetFormatPr defaultColWidth="5.109375" defaultRowHeight="14.4" x14ac:dyDescent="0.3"/>
  <cols>
    <col min="1" max="26" width="5.33203125" style="94" customWidth="1"/>
    <col min="27" max="27" width="5.33203125" style="54" customWidth="1"/>
    <col min="28" max="33" width="5.33203125" style="94" customWidth="1"/>
    <col min="34" max="35" width="5.33203125" style="18" customWidth="1"/>
    <col min="36" max="16384" width="5.109375" style="18"/>
  </cols>
  <sheetData>
    <row r="1" spans="1:60" ht="3" customHeight="1" thickBot="1" x14ac:dyDescent="0.35">
      <c r="A1" s="130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2"/>
      <c r="AH1" s="17"/>
      <c r="AI1" s="17"/>
      <c r="AJ1" s="17"/>
      <c r="AK1" s="17"/>
    </row>
    <row r="2" spans="1:60" ht="30" customHeight="1" thickTop="1" thickBot="1" x14ac:dyDescent="0.35">
      <c r="A2" s="117" t="s">
        <v>233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7"/>
      <c r="AK2" s="17"/>
    </row>
    <row r="3" spans="1:60" s="21" customFormat="1" ht="35.25" customHeight="1" thickTop="1" thickBot="1" x14ac:dyDescent="0.35">
      <c r="A3" s="118" t="s">
        <v>11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20"/>
      <c r="AH3" s="100" t="s">
        <v>12</v>
      </c>
      <c r="AI3" s="100" t="e">
        <f>Elenco!#REF!</f>
        <v>#REF!</v>
      </c>
      <c r="AJ3" s="20"/>
      <c r="AK3" s="20"/>
    </row>
    <row r="4" spans="1:60" s="21" customFormat="1" ht="33" customHeight="1" thickTop="1" thickBot="1" x14ac:dyDescent="0.35">
      <c r="A4" s="133" t="s">
        <v>13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 t="str">
        <f>Elenco!C1</f>
        <v>Simaxis</v>
      </c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20"/>
      <c r="AK4" s="20"/>
    </row>
    <row r="5" spans="1:60" s="23" customFormat="1" ht="35.25" customHeight="1" thickTop="1" thickBot="1" x14ac:dyDescent="0.35">
      <c r="A5" s="117" t="s">
        <v>14</v>
      </c>
      <c r="B5" s="117"/>
      <c r="C5" s="117"/>
      <c r="D5" s="117"/>
      <c r="E5" s="134" t="s">
        <v>15</v>
      </c>
      <c r="F5" s="134"/>
      <c r="G5" s="134"/>
      <c r="H5" s="134"/>
      <c r="I5" s="134"/>
      <c r="J5" s="134"/>
      <c r="K5" s="117" t="s">
        <v>16</v>
      </c>
      <c r="L5" s="117"/>
      <c r="M5" s="117"/>
      <c r="N5" s="117"/>
      <c r="O5" s="117"/>
      <c r="P5" s="134"/>
      <c r="Q5" s="134"/>
      <c r="R5" s="134"/>
      <c r="S5" s="134"/>
      <c r="T5" s="134"/>
      <c r="U5" s="134"/>
      <c r="V5" s="134"/>
      <c r="W5" s="134"/>
      <c r="X5" s="117" t="s">
        <v>17</v>
      </c>
      <c r="Y5" s="117"/>
      <c r="Z5" s="117"/>
      <c r="AA5" s="117"/>
      <c r="AB5" s="117"/>
      <c r="AC5" s="134" t="s">
        <v>18</v>
      </c>
      <c r="AD5" s="134"/>
      <c r="AE5" s="134"/>
      <c r="AF5" s="134"/>
      <c r="AG5" s="134"/>
      <c r="AH5" s="134"/>
      <c r="AI5" s="134"/>
      <c r="AJ5" s="22"/>
      <c r="AK5" s="22"/>
      <c r="BA5" s="138" t="s">
        <v>19</v>
      </c>
      <c r="BB5" s="138"/>
      <c r="BC5" s="138"/>
      <c r="BD5" s="138"/>
      <c r="BE5" s="138"/>
      <c r="BF5" s="138"/>
      <c r="BG5" s="138"/>
      <c r="BH5" s="138"/>
    </row>
    <row r="6" spans="1:60" s="21" customFormat="1" ht="33" customHeight="1" thickTop="1" thickBot="1" x14ac:dyDescent="0.35">
      <c r="A6" s="117" t="s">
        <v>20</v>
      </c>
      <c r="B6" s="117"/>
      <c r="C6" s="117"/>
      <c r="D6" s="117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20"/>
      <c r="AK6" s="20"/>
    </row>
    <row r="7" spans="1:60" s="21" customFormat="1" ht="33.75" customHeight="1" thickTop="1" thickBot="1" x14ac:dyDescent="0.35">
      <c r="A7" s="117" t="s">
        <v>21</v>
      </c>
      <c r="B7" s="117"/>
      <c r="C7" s="117"/>
      <c r="D7" s="117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20"/>
      <c r="AK7" s="20"/>
    </row>
    <row r="8" spans="1:60" s="21" customFormat="1" ht="33.75" customHeight="1" thickTop="1" thickBot="1" x14ac:dyDescent="0.35">
      <c r="A8" s="117" t="s">
        <v>23</v>
      </c>
      <c r="B8" s="117"/>
      <c r="C8" s="117"/>
      <c r="D8" s="117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20"/>
      <c r="AK8" s="20"/>
    </row>
    <row r="9" spans="1:60" s="21" customFormat="1" ht="15" customHeight="1" thickTop="1" x14ac:dyDescent="0.3">
      <c r="A9" s="141" t="s">
        <v>25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51"/>
      <c r="AJ9" s="20"/>
      <c r="AK9" s="20"/>
    </row>
    <row r="10" spans="1:60" s="21" customFormat="1" ht="17.25" customHeight="1" thickBot="1" x14ac:dyDescent="0.35">
      <c r="A10" s="146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8"/>
      <c r="AJ10" s="20"/>
      <c r="AK10" s="20"/>
    </row>
    <row r="11" spans="1:60" s="21" customFormat="1" ht="45" customHeight="1" thickTop="1" thickBot="1" x14ac:dyDescent="0.35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7"/>
      <c r="AJ11" s="20"/>
      <c r="AK11" s="20"/>
    </row>
    <row r="12" spans="1:60" s="21" customFormat="1" ht="21" customHeight="1" thickTop="1" thickBot="1" x14ac:dyDescent="0.35">
      <c r="A12" s="118" t="s">
        <v>26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20"/>
      <c r="AJ12" s="24"/>
      <c r="AK12" s="24"/>
    </row>
    <row r="13" spans="1:60" s="21" customFormat="1" ht="43.5" customHeight="1" thickTop="1" thickBot="1" x14ac:dyDescent="0.35">
      <c r="A13" s="118" t="s">
        <v>27</v>
      </c>
      <c r="B13" s="119"/>
      <c r="C13" s="119"/>
      <c r="D13" s="120"/>
      <c r="E13" s="141" t="e">
        <f>Elenco!#REF!</f>
        <v>#REF!</v>
      </c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51"/>
      <c r="AJ13" s="20"/>
      <c r="AK13" s="20"/>
    </row>
    <row r="14" spans="1:60" s="21" customFormat="1" ht="16.2" thickTop="1" x14ac:dyDescent="0.3">
      <c r="A14" s="141" t="s">
        <v>28</v>
      </c>
      <c r="B14" s="142"/>
      <c r="C14" s="142"/>
      <c r="D14" s="142"/>
      <c r="E14" s="149" t="s">
        <v>229</v>
      </c>
      <c r="F14" s="150"/>
      <c r="G14" s="150"/>
      <c r="H14" s="150"/>
      <c r="I14" s="150"/>
      <c r="J14" s="150"/>
      <c r="K14" s="150"/>
      <c r="L14" s="150"/>
      <c r="M14" s="149" t="s">
        <v>230</v>
      </c>
      <c r="N14" s="150"/>
      <c r="O14" s="150"/>
      <c r="P14" s="150"/>
      <c r="Q14" s="150"/>
      <c r="R14" s="150"/>
      <c r="S14" s="150"/>
      <c r="T14" s="150"/>
      <c r="U14" s="149" t="s">
        <v>231</v>
      </c>
      <c r="V14" s="150"/>
      <c r="W14" s="150"/>
      <c r="X14" s="150"/>
      <c r="Y14" s="150"/>
      <c r="Z14" s="150"/>
      <c r="AA14" s="150"/>
      <c r="AB14" s="150"/>
      <c r="AC14" s="149" t="s">
        <v>232</v>
      </c>
      <c r="AD14" s="150"/>
      <c r="AE14" s="152"/>
      <c r="AF14" s="149">
        <v>2018</v>
      </c>
      <c r="AG14" s="152"/>
      <c r="AH14" s="149">
        <v>2017</v>
      </c>
      <c r="AI14" s="152"/>
      <c r="AJ14" s="20"/>
      <c r="AK14" s="20"/>
      <c r="AV14" s="20"/>
      <c r="AW14" s="20"/>
      <c r="AX14" s="20"/>
    </row>
    <row r="15" spans="1:60" s="21" customFormat="1" ht="15.6" x14ac:dyDescent="0.3">
      <c r="A15" s="143"/>
      <c r="B15" s="144"/>
      <c r="C15" s="144"/>
      <c r="D15" s="145"/>
      <c r="E15" s="175"/>
      <c r="F15" s="179"/>
      <c r="G15" s="179"/>
      <c r="H15" s="179"/>
      <c r="I15" s="179"/>
      <c r="J15" s="179"/>
      <c r="K15" s="179"/>
      <c r="L15" s="179"/>
      <c r="M15" s="175"/>
      <c r="N15" s="179"/>
      <c r="O15" s="179"/>
      <c r="P15" s="179"/>
      <c r="Q15" s="179"/>
      <c r="R15" s="179"/>
      <c r="S15" s="179"/>
      <c r="T15" s="179"/>
      <c r="U15" s="175"/>
      <c r="V15" s="179"/>
      <c r="W15" s="179"/>
      <c r="X15" s="179"/>
      <c r="Y15" s="179"/>
      <c r="Z15" s="179"/>
      <c r="AA15" s="179"/>
      <c r="AB15" s="179"/>
      <c r="AC15" s="175"/>
      <c r="AD15" s="179"/>
      <c r="AE15" s="176"/>
      <c r="AF15" s="175"/>
      <c r="AG15" s="176"/>
      <c r="AH15" s="175"/>
      <c r="AI15" s="176"/>
      <c r="AJ15" s="20"/>
      <c r="AK15" s="20"/>
      <c r="AV15" s="20"/>
      <c r="AW15" s="20"/>
      <c r="AX15" s="20"/>
    </row>
    <row r="16" spans="1:60" s="21" customFormat="1" ht="15.6" x14ac:dyDescent="0.3">
      <c r="A16" s="143"/>
      <c r="B16" s="144"/>
      <c r="C16" s="144"/>
      <c r="D16" s="145"/>
      <c r="E16" s="175"/>
      <c r="F16" s="179"/>
      <c r="G16" s="179"/>
      <c r="H16" s="179"/>
      <c r="I16" s="179"/>
      <c r="J16" s="179"/>
      <c r="K16" s="179"/>
      <c r="L16" s="179"/>
      <c r="M16" s="175"/>
      <c r="N16" s="179"/>
      <c r="O16" s="179"/>
      <c r="P16" s="179"/>
      <c r="Q16" s="179"/>
      <c r="R16" s="179"/>
      <c r="S16" s="179"/>
      <c r="T16" s="179"/>
      <c r="U16" s="175"/>
      <c r="V16" s="179"/>
      <c r="W16" s="179"/>
      <c r="X16" s="179"/>
      <c r="Y16" s="179"/>
      <c r="Z16" s="179"/>
      <c r="AA16" s="179"/>
      <c r="AB16" s="179"/>
      <c r="AC16" s="175"/>
      <c r="AD16" s="179"/>
      <c r="AE16" s="176"/>
      <c r="AF16" s="175"/>
      <c r="AG16" s="176"/>
      <c r="AH16" s="175"/>
      <c r="AI16" s="176"/>
      <c r="AJ16" s="20"/>
      <c r="AK16" s="20"/>
      <c r="AV16" s="20"/>
      <c r="AW16" s="20"/>
      <c r="AX16" s="20"/>
    </row>
    <row r="17" spans="1:50" s="21" customFormat="1" ht="15.6" x14ac:dyDescent="0.3">
      <c r="A17" s="143"/>
      <c r="B17" s="144"/>
      <c r="C17" s="144"/>
      <c r="D17" s="145"/>
      <c r="E17" s="175"/>
      <c r="F17" s="179"/>
      <c r="G17" s="179"/>
      <c r="H17" s="179"/>
      <c r="I17" s="179"/>
      <c r="J17" s="179"/>
      <c r="K17" s="179"/>
      <c r="L17" s="179"/>
      <c r="M17" s="175"/>
      <c r="N17" s="179"/>
      <c r="O17" s="179"/>
      <c r="P17" s="179"/>
      <c r="Q17" s="179"/>
      <c r="R17" s="179"/>
      <c r="S17" s="179"/>
      <c r="T17" s="179"/>
      <c r="U17" s="175"/>
      <c r="V17" s="179"/>
      <c r="W17" s="179"/>
      <c r="X17" s="179"/>
      <c r="Y17" s="179"/>
      <c r="Z17" s="179"/>
      <c r="AA17" s="179"/>
      <c r="AB17" s="179"/>
      <c r="AC17" s="175"/>
      <c r="AD17" s="179"/>
      <c r="AE17" s="176"/>
      <c r="AF17" s="175"/>
      <c r="AG17" s="176"/>
      <c r="AH17" s="175"/>
      <c r="AI17" s="176"/>
      <c r="AJ17" s="20"/>
      <c r="AK17" s="20"/>
      <c r="AV17" s="20"/>
      <c r="AW17" s="20"/>
      <c r="AX17" s="20"/>
    </row>
    <row r="18" spans="1:50" s="21" customFormat="1" ht="15.6" x14ac:dyDescent="0.3">
      <c r="A18" s="143"/>
      <c r="B18" s="144"/>
      <c r="C18" s="144"/>
      <c r="D18" s="145"/>
      <c r="E18" s="175"/>
      <c r="F18" s="179"/>
      <c r="G18" s="179"/>
      <c r="H18" s="179"/>
      <c r="I18" s="179"/>
      <c r="J18" s="179"/>
      <c r="K18" s="179"/>
      <c r="L18" s="179"/>
      <c r="M18" s="175"/>
      <c r="N18" s="179"/>
      <c r="O18" s="179"/>
      <c r="P18" s="179"/>
      <c r="Q18" s="179"/>
      <c r="R18" s="179"/>
      <c r="S18" s="179"/>
      <c r="T18" s="179"/>
      <c r="U18" s="175"/>
      <c r="V18" s="179"/>
      <c r="W18" s="179"/>
      <c r="X18" s="179"/>
      <c r="Y18" s="179"/>
      <c r="Z18" s="179"/>
      <c r="AA18" s="179"/>
      <c r="AB18" s="179"/>
      <c r="AC18" s="175"/>
      <c r="AD18" s="179"/>
      <c r="AE18" s="176"/>
      <c r="AF18" s="175"/>
      <c r="AG18" s="176"/>
      <c r="AH18" s="175"/>
      <c r="AI18" s="176"/>
      <c r="AJ18" s="20"/>
      <c r="AK18" s="20"/>
      <c r="AV18" s="20"/>
      <c r="AW18" s="20"/>
      <c r="AX18" s="20"/>
    </row>
    <row r="19" spans="1:50" s="21" customFormat="1" ht="15.6" x14ac:dyDescent="0.3">
      <c r="A19" s="143"/>
      <c r="B19" s="144"/>
      <c r="C19" s="144"/>
      <c r="D19" s="145"/>
      <c r="E19" s="175"/>
      <c r="F19" s="179"/>
      <c r="G19" s="179"/>
      <c r="H19" s="179"/>
      <c r="I19" s="179"/>
      <c r="J19" s="179"/>
      <c r="K19" s="179"/>
      <c r="L19" s="179"/>
      <c r="M19" s="175"/>
      <c r="N19" s="179"/>
      <c r="O19" s="179"/>
      <c r="P19" s="179"/>
      <c r="Q19" s="179"/>
      <c r="R19" s="179"/>
      <c r="S19" s="179"/>
      <c r="T19" s="179"/>
      <c r="U19" s="175"/>
      <c r="V19" s="179"/>
      <c r="W19" s="179"/>
      <c r="X19" s="179"/>
      <c r="Y19" s="179"/>
      <c r="Z19" s="179"/>
      <c r="AA19" s="179"/>
      <c r="AB19" s="179"/>
      <c r="AC19" s="175"/>
      <c r="AD19" s="179"/>
      <c r="AE19" s="176"/>
      <c r="AF19" s="175"/>
      <c r="AG19" s="176"/>
      <c r="AH19" s="175"/>
      <c r="AI19" s="176"/>
      <c r="AJ19" s="20"/>
      <c r="AK19" s="20"/>
      <c r="AV19" s="20"/>
      <c r="AW19" s="20"/>
      <c r="AX19" s="20"/>
    </row>
    <row r="20" spans="1:50" s="21" customFormat="1" ht="15.6" x14ac:dyDescent="0.3">
      <c r="A20" s="143"/>
      <c r="B20" s="144"/>
      <c r="C20" s="144"/>
      <c r="D20" s="145"/>
      <c r="E20" s="175"/>
      <c r="F20" s="179"/>
      <c r="G20" s="179"/>
      <c r="H20" s="179"/>
      <c r="I20" s="179"/>
      <c r="J20" s="179"/>
      <c r="K20" s="179"/>
      <c r="L20" s="179"/>
      <c r="M20" s="175"/>
      <c r="N20" s="179"/>
      <c r="O20" s="179"/>
      <c r="P20" s="179"/>
      <c r="Q20" s="179"/>
      <c r="R20" s="179"/>
      <c r="S20" s="179"/>
      <c r="T20" s="179"/>
      <c r="U20" s="175"/>
      <c r="V20" s="179"/>
      <c r="W20" s="179"/>
      <c r="X20" s="179"/>
      <c r="Y20" s="179"/>
      <c r="Z20" s="179"/>
      <c r="AA20" s="179"/>
      <c r="AB20" s="179"/>
      <c r="AC20" s="175"/>
      <c r="AD20" s="179"/>
      <c r="AE20" s="176"/>
      <c r="AF20" s="175"/>
      <c r="AG20" s="176"/>
      <c r="AH20" s="175"/>
      <c r="AI20" s="176"/>
      <c r="AJ20" s="20"/>
      <c r="AK20" s="20"/>
      <c r="AV20" s="20"/>
      <c r="AW20" s="20"/>
      <c r="AX20" s="20"/>
    </row>
    <row r="21" spans="1:50" s="21" customFormat="1" ht="15.6" x14ac:dyDescent="0.3">
      <c r="A21" s="143"/>
      <c r="B21" s="144"/>
      <c r="C21" s="144"/>
      <c r="D21" s="145"/>
      <c r="E21" s="175"/>
      <c r="F21" s="179"/>
      <c r="G21" s="179"/>
      <c r="H21" s="179"/>
      <c r="I21" s="179"/>
      <c r="J21" s="179"/>
      <c r="K21" s="179"/>
      <c r="L21" s="179"/>
      <c r="M21" s="175"/>
      <c r="N21" s="179"/>
      <c r="O21" s="179"/>
      <c r="P21" s="179"/>
      <c r="Q21" s="179"/>
      <c r="R21" s="179"/>
      <c r="S21" s="179"/>
      <c r="T21" s="179"/>
      <c r="U21" s="175"/>
      <c r="V21" s="179"/>
      <c r="W21" s="179"/>
      <c r="X21" s="179"/>
      <c r="Y21" s="179"/>
      <c r="Z21" s="179"/>
      <c r="AA21" s="179"/>
      <c r="AB21" s="179"/>
      <c r="AC21" s="175"/>
      <c r="AD21" s="179"/>
      <c r="AE21" s="176"/>
      <c r="AF21" s="175"/>
      <c r="AG21" s="176"/>
      <c r="AH21" s="175"/>
      <c r="AI21" s="176"/>
      <c r="AJ21" s="20"/>
      <c r="AK21" s="20"/>
      <c r="AV21" s="20"/>
      <c r="AW21" s="20"/>
      <c r="AX21" s="20"/>
    </row>
    <row r="22" spans="1:50" s="21" customFormat="1" ht="15.6" x14ac:dyDescent="0.3">
      <c r="A22" s="143"/>
      <c r="B22" s="144"/>
      <c r="C22" s="144"/>
      <c r="D22" s="145"/>
      <c r="E22" s="102"/>
      <c r="F22" s="103"/>
      <c r="G22" s="103"/>
      <c r="H22" s="103"/>
      <c r="I22" s="103"/>
      <c r="J22" s="103"/>
      <c r="K22" s="103"/>
      <c r="L22" s="103"/>
      <c r="M22" s="102"/>
      <c r="N22" s="103"/>
      <c r="O22" s="103"/>
      <c r="P22" s="103"/>
      <c r="Q22" s="103"/>
      <c r="R22" s="103"/>
      <c r="S22" s="103"/>
      <c r="T22" s="103"/>
      <c r="U22" s="102"/>
      <c r="V22" s="103"/>
      <c r="W22" s="103"/>
      <c r="X22" s="103"/>
      <c r="Y22" s="103"/>
      <c r="Z22" s="103"/>
      <c r="AA22" s="103"/>
      <c r="AB22" s="103"/>
      <c r="AC22" s="102"/>
      <c r="AD22" s="103"/>
      <c r="AE22" s="104"/>
      <c r="AF22" s="102"/>
      <c r="AG22" s="104"/>
      <c r="AH22" s="102"/>
      <c r="AI22" s="104"/>
      <c r="AJ22" s="20"/>
      <c r="AK22" s="20"/>
      <c r="AV22" s="20"/>
      <c r="AW22" s="20"/>
      <c r="AX22" s="20"/>
    </row>
    <row r="23" spans="1:50" s="21" customFormat="1" ht="15.6" x14ac:dyDescent="0.3">
      <c r="A23" s="143"/>
      <c r="B23" s="144"/>
      <c r="C23" s="144"/>
      <c r="D23" s="145"/>
      <c r="E23" s="102"/>
      <c r="F23" s="103"/>
      <c r="G23" s="103"/>
      <c r="H23" s="103"/>
      <c r="I23" s="103"/>
      <c r="J23" s="103"/>
      <c r="K23" s="103"/>
      <c r="L23" s="103"/>
      <c r="M23" s="102"/>
      <c r="N23" s="103"/>
      <c r="O23" s="103"/>
      <c r="P23" s="103"/>
      <c r="Q23" s="103"/>
      <c r="R23" s="103"/>
      <c r="S23" s="103"/>
      <c r="T23" s="103"/>
      <c r="U23" s="102"/>
      <c r="V23" s="103"/>
      <c r="W23" s="103"/>
      <c r="X23" s="103"/>
      <c r="Y23" s="103"/>
      <c r="Z23" s="103"/>
      <c r="AA23" s="103"/>
      <c r="AB23" s="103"/>
      <c r="AC23" s="102"/>
      <c r="AD23" s="103"/>
      <c r="AE23" s="104"/>
      <c r="AF23" s="102"/>
      <c r="AG23" s="104"/>
      <c r="AH23" s="102"/>
      <c r="AI23" s="104"/>
      <c r="AJ23" s="20"/>
      <c r="AK23" s="20"/>
      <c r="AV23" s="20"/>
      <c r="AW23" s="20"/>
      <c r="AX23" s="20"/>
    </row>
    <row r="24" spans="1:50" s="21" customFormat="1" ht="15.6" x14ac:dyDescent="0.3">
      <c r="A24" s="143"/>
      <c r="B24" s="144"/>
      <c r="C24" s="144"/>
      <c r="D24" s="145"/>
      <c r="E24" s="102"/>
      <c r="F24" s="103"/>
      <c r="G24" s="103"/>
      <c r="H24" s="103"/>
      <c r="I24" s="103"/>
      <c r="J24" s="103"/>
      <c r="K24" s="103"/>
      <c r="L24" s="103"/>
      <c r="M24" s="102"/>
      <c r="N24" s="103"/>
      <c r="O24" s="103"/>
      <c r="P24" s="103"/>
      <c r="Q24" s="103"/>
      <c r="R24" s="103"/>
      <c r="S24" s="103"/>
      <c r="T24" s="103"/>
      <c r="U24" s="102"/>
      <c r="V24" s="103"/>
      <c r="W24" s="103"/>
      <c r="X24" s="103"/>
      <c r="Y24" s="103"/>
      <c r="Z24" s="103"/>
      <c r="AA24" s="103"/>
      <c r="AB24" s="103"/>
      <c r="AC24" s="102"/>
      <c r="AD24" s="103"/>
      <c r="AE24" s="104"/>
      <c r="AF24" s="102"/>
      <c r="AG24" s="104"/>
      <c r="AH24" s="102"/>
      <c r="AI24" s="104"/>
      <c r="AJ24" s="20"/>
      <c r="AK24" s="20"/>
      <c r="AV24" s="20"/>
      <c r="AW24" s="20"/>
      <c r="AX24" s="20"/>
    </row>
    <row r="25" spans="1:50" s="21" customFormat="1" ht="15.6" x14ac:dyDescent="0.3">
      <c r="A25" s="143"/>
      <c r="B25" s="144"/>
      <c r="C25" s="144"/>
      <c r="D25" s="145"/>
      <c r="E25" s="102"/>
      <c r="F25" s="103"/>
      <c r="G25" s="103"/>
      <c r="H25" s="103"/>
      <c r="I25" s="103"/>
      <c r="J25" s="103"/>
      <c r="K25" s="103"/>
      <c r="L25" s="103"/>
      <c r="M25" s="102"/>
      <c r="N25" s="103"/>
      <c r="O25" s="103"/>
      <c r="P25" s="103"/>
      <c r="Q25" s="103"/>
      <c r="R25" s="103"/>
      <c r="S25" s="103"/>
      <c r="T25" s="103"/>
      <c r="U25" s="102"/>
      <c r="V25" s="103"/>
      <c r="W25" s="103"/>
      <c r="X25" s="103"/>
      <c r="Y25" s="103"/>
      <c r="Z25" s="103"/>
      <c r="AA25" s="103"/>
      <c r="AB25" s="103"/>
      <c r="AC25" s="102"/>
      <c r="AD25" s="103"/>
      <c r="AE25" s="104"/>
      <c r="AF25" s="102"/>
      <c r="AG25" s="104"/>
      <c r="AH25" s="102"/>
      <c r="AI25" s="104"/>
      <c r="AJ25" s="20"/>
      <c r="AK25" s="20"/>
      <c r="AV25" s="20"/>
      <c r="AW25" s="20"/>
      <c r="AX25" s="20"/>
    </row>
    <row r="26" spans="1:50" s="21" customFormat="1" ht="15.6" x14ac:dyDescent="0.3">
      <c r="A26" s="143"/>
      <c r="B26" s="144"/>
      <c r="C26" s="144"/>
      <c r="D26" s="145"/>
      <c r="E26" s="102"/>
      <c r="F26" s="103"/>
      <c r="G26" s="103"/>
      <c r="H26" s="103"/>
      <c r="I26" s="103"/>
      <c r="J26" s="103"/>
      <c r="K26" s="103"/>
      <c r="L26" s="103"/>
      <c r="M26" s="102"/>
      <c r="N26" s="103"/>
      <c r="O26" s="103"/>
      <c r="P26" s="103"/>
      <c r="Q26" s="103"/>
      <c r="R26" s="103"/>
      <c r="S26" s="103"/>
      <c r="T26" s="103"/>
      <c r="U26" s="102"/>
      <c r="V26" s="103"/>
      <c r="W26" s="103"/>
      <c r="X26" s="103"/>
      <c r="Y26" s="103"/>
      <c r="Z26" s="103"/>
      <c r="AA26" s="103"/>
      <c r="AB26" s="103"/>
      <c r="AC26" s="102"/>
      <c r="AD26" s="103"/>
      <c r="AE26" s="104"/>
      <c r="AF26" s="102"/>
      <c r="AG26" s="104"/>
      <c r="AH26" s="102"/>
      <c r="AI26" s="104"/>
      <c r="AJ26" s="20"/>
      <c r="AK26" s="20"/>
      <c r="AV26" s="20"/>
      <c r="AW26" s="20"/>
      <c r="AX26" s="20"/>
    </row>
    <row r="27" spans="1:50" s="21" customFormat="1" ht="15.6" x14ac:dyDescent="0.3">
      <c r="A27" s="143"/>
      <c r="B27" s="144"/>
      <c r="C27" s="144"/>
      <c r="D27" s="145"/>
      <c r="E27" s="102"/>
      <c r="F27" s="103"/>
      <c r="G27" s="103"/>
      <c r="H27" s="103"/>
      <c r="I27" s="103"/>
      <c r="J27" s="103"/>
      <c r="K27" s="103"/>
      <c r="L27" s="103"/>
      <c r="M27" s="102"/>
      <c r="N27" s="103"/>
      <c r="O27" s="103"/>
      <c r="P27" s="103"/>
      <c r="Q27" s="103"/>
      <c r="R27" s="103"/>
      <c r="S27" s="103"/>
      <c r="T27" s="103"/>
      <c r="U27" s="102"/>
      <c r="V27" s="103"/>
      <c r="W27" s="103"/>
      <c r="X27" s="103"/>
      <c r="Y27" s="103"/>
      <c r="Z27" s="103"/>
      <c r="AA27" s="103"/>
      <c r="AB27" s="103"/>
      <c r="AC27" s="102"/>
      <c r="AD27" s="103"/>
      <c r="AE27" s="104"/>
      <c r="AF27" s="102"/>
      <c r="AG27" s="104"/>
      <c r="AH27" s="102"/>
      <c r="AI27" s="104"/>
      <c r="AJ27" s="20"/>
      <c r="AK27" s="20"/>
      <c r="AV27" s="20"/>
      <c r="AW27" s="20"/>
      <c r="AX27" s="20"/>
    </row>
    <row r="28" spans="1:50" s="21" customFormat="1" ht="16.2" thickBot="1" x14ac:dyDescent="0.35">
      <c r="A28" s="146"/>
      <c r="B28" s="147"/>
      <c r="C28" s="147"/>
      <c r="D28" s="148"/>
      <c r="E28" s="175"/>
      <c r="F28" s="179"/>
      <c r="G28" s="179"/>
      <c r="H28" s="179"/>
      <c r="I28" s="179"/>
      <c r="J28" s="179"/>
      <c r="K28" s="179"/>
      <c r="L28" s="179"/>
      <c r="M28" s="175"/>
      <c r="N28" s="179"/>
      <c r="O28" s="179"/>
      <c r="P28" s="179"/>
      <c r="Q28" s="179"/>
      <c r="R28" s="179"/>
      <c r="S28" s="179"/>
      <c r="T28" s="179"/>
      <c r="U28" s="175"/>
      <c r="V28" s="179"/>
      <c r="W28" s="179"/>
      <c r="X28" s="179"/>
      <c r="Y28" s="179"/>
      <c r="Z28" s="179"/>
      <c r="AA28" s="179"/>
      <c r="AB28" s="179"/>
      <c r="AC28" s="175"/>
      <c r="AD28" s="179"/>
      <c r="AE28" s="176"/>
      <c r="AF28" s="175"/>
      <c r="AG28" s="176"/>
      <c r="AH28" s="175"/>
      <c r="AI28" s="176"/>
      <c r="AJ28" s="20"/>
      <c r="AK28" s="20"/>
      <c r="AV28" s="20"/>
      <c r="AW28" s="20"/>
      <c r="AX28" s="20"/>
    </row>
    <row r="29" spans="1:50" s="21" customFormat="1" ht="15.75" customHeight="1" thickTop="1" thickBot="1" x14ac:dyDescent="0.35">
      <c r="A29" s="117" t="s">
        <v>29</v>
      </c>
      <c r="B29" s="117"/>
      <c r="C29" s="117"/>
      <c r="D29" s="117"/>
      <c r="E29" s="117" t="s">
        <v>30</v>
      </c>
      <c r="F29" s="117"/>
      <c r="G29" s="117"/>
      <c r="H29" s="117"/>
      <c r="I29" s="118" t="s">
        <v>31</v>
      </c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20"/>
      <c r="X29" s="117" t="s">
        <v>32</v>
      </c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20"/>
      <c r="AK29" s="20"/>
    </row>
    <row r="30" spans="1:50" s="21" customFormat="1" ht="15.75" customHeight="1" thickTop="1" thickBot="1" x14ac:dyDescent="0.35">
      <c r="A30" s="117"/>
      <c r="B30" s="117"/>
      <c r="C30" s="117"/>
      <c r="D30" s="117"/>
      <c r="E30" s="117"/>
      <c r="F30" s="117"/>
      <c r="G30" s="117"/>
      <c r="H30" s="117"/>
      <c r="I30" s="118" t="s">
        <v>33</v>
      </c>
      <c r="J30" s="119"/>
      <c r="K30" s="119"/>
      <c r="L30" s="119"/>
      <c r="M30" s="120"/>
      <c r="N30" s="118" t="s">
        <v>34</v>
      </c>
      <c r="O30" s="119"/>
      <c r="P30" s="119"/>
      <c r="Q30" s="119"/>
      <c r="R30" s="120"/>
      <c r="S30" s="118" t="s">
        <v>35</v>
      </c>
      <c r="T30" s="119"/>
      <c r="U30" s="119"/>
      <c r="V30" s="119"/>
      <c r="W30" s="120"/>
      <c r="X30" s="121">
        <f>IF(I31="X",5)+IF(I32="X",5)+IF(I33="X",5)+IF(I34="X",1)+IF(N31="X",3)+IF(N32="X",3)+IF(N33="X",3)+IF(N34="X",3)+IF(S31="X",1)+IF(S32="X",1)+IF(S33="X",1)+IF(S34="X",5)</f>
        <v>0</v>
      </c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3"/>
      <c r="AJ30" s="20"/>
      <c r="AK30" s="20"/>
    </row>
    <row r="31" spans="1:50" s="21" customFormat="1" ht="18.75" customHeight="1" thickTop="1" thickBot="1" x14ac:dyDescent="0.35">
      <c r="A31" s="117"/>
      <c r="B31" s="117"/>
      <c r="C31" s="117"/>
      <c r="D31" s="117"/>
      <c r="E31" s="117" t="s">
        <v>36</v>
      </c>
      <c r="F31" s="117"/>
      <c r="G31" s="117"/>
      <c r="H31" s="117"/>
      <c r="I31" s="135"/>
      <c r="J31" s="136"/>
      <c r="K31" s="136"/>
      <c r="L31" s="136"/>
      <c r="M31" s="137"/>
      <c r="N31" s="135"/>
      <c r="O31" s="136"/>
      <c r="P31" s="136"/>
      <c r="Q31" s="136"/>
      <c r="R31" s="137"/>
      <c r="S31" s="135"/>
      <c r="T31" s="136"/>
      <c r="U31" s="136"/>
      <c r="V31" s="136"/>
      <c r="W31" s="137"/>
      <c r="X31" s="124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6"/>
      <c r="AJ31" s="20"/>
      <c r="AK31" s="20"/>
    </row>
    <row r="32" spans="1:50" s="21" customFormat="1" ht="17.25" customHeight="1" thickTop="1" thickBot="1" x14ac:dyDescent="0.35">
      <c r="A32" s="117"/>
      <c r="B32" s="117"/>
      <c r="C32" s="117"/>
      <c r="D32" s="117"/>
      <c r="E32" s="117" t="s">
        <v>37</v>
      </c>
      <c r="F32" s="117"/>
      <c r="G32" s="117"/>
      <c r="H32" s="117"/>
      <c r="I32" s="135"/>
      <c r="J32" s="136"/>
      <c r="K32" s="136"/>
      <c r="L32" s="136"/>
      <c r="M32" s="137"/>
      <c r="N32" s="135"/>
      <c r="O32" s="136"/>
      <c r="P32" s="136"/>
      <c r="Q32" s="136"/>
      <c r="R32" s="137"/>
      <c r="S32" s="135"/>
      <c r="T32" s="136"/>
      <c r="U32" s="136"/>
      <c r="V32" s="136"/>
      <c r="W32" s="137"/>
      <c r="X32" s="124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6"/>
      <c r="AJ32" s="20"/>
      <c r="AK32" s="20"/>
    </row>
    <row r="33" spans="1:37" s="21" customFormat="1" ht="20.25" customHeight="1" thickTop="1" thickBot="1" x14ac:dyDescent="0.35">
      <c r="A33" s="117"/>
      <c r="B33" s="117"/>
      <c r="C33" s="117"/>
      <c r="D33" s="117"/>
      <c r="E33" s="117" t="s">
        <v>38</v>
      </c>
      <c r="F33" s="117"/>
      <c r="G33" s="117"/>
      <c r="H33" s="117"/>
      <c r="I33" s="135"/>
      <c r="J33" s="136"/>
      <c r="K33" s="136"/>
      <c r="L33" s="136"/>
      <c r="M33" s="137"/>
      <c r="N33" s="135"/>
      <c r="O33" s="136"/>
      <c r="P33" s="136"/>
      <c r="Q33" s="136"/>
      <c r="R33" s="137"/>
      <c r="S33" s="135"/>
      <c r="T33" s="136"/>
      <c r="U33" s="136"/>
      <c r="V33" s="136"/>
      <c r="W33" s="137"/>
      <c r="X33" s="124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6"/>
      <c r="AJ33" s="20"/>
      <c r="AK33" s="20"/>
    </row>
    <row r="34" spans="1:37" s="21" customFormat="1" ht="17.25" customHeight="1" thickTop="1" thickBot="1" x14ac:dyDescent="0.35">
      <c r="A34" s="117"/>
      <c r="B34" s="117"/>
      <c r="C34" s="117"/>
      <c r="D34" s="117"/>
      <c r="E34" s="117" t="s">
        <v>39</v>
      </c>
      <c r="F34" s="117"/>
      <c r="G34" s="117"/>
      <c r="H34" s="117"/>
      <c r="I34" s="135"/>
      <c r="J34" s="136"/>
      <c r="K34" s="136"/>
      <c r="L34" s="136"/>
      <c r="M34" s="137"/>
      <c r="N34" s="135"/>
      <c r="O34" s="136"/>
      <c r="P34" s="136"/>
      <c r="Q34" s="136"/>
      <c r="R34" s="137"/>
      <c r="S34" s="135"/>
      <c r="T34" s="136"/>
      <c r="U34" s="136"/>
      <c r="V34" s="136"/>
      <c r="W34" s="137"/>
      <c r="X34" s="127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9"/>
      <c r="AJ34" s="20"/>
      <c r="AK34" s="20"/>
    </row>
    <row r="35" spans="1:37" s="26" customFormat="1" ht="45.75" customHeight="1" thickTop="1" thickBot="1" x14ac:dyDescent="0.35">
      <c r="A35" s="155" t="s">
        <v>40</v>
      </c>
      <c r="B35" s="155"/>
      <c r="C35" s="155"/>
      <c r="D35" s="155"/>
      <c r="E35" s="156">
        <v>100</v>
      </c>
      <c r="F35" s="156"/>
      <c r="G35" s="156"/>
      <c r="H35" s="156"/>
      <c r="I35" s="156"/>
      <c r="J35" s="156"/>
      <c r="K35" s="156"/>
      <c r="L35" s="156"/>
      <c r="M35" s="156"/>
      <c r="N35" s="155" t="s">
        <v>41</v>
      </c>
      <c r="O35" s="155"/>
      <c r="P35" s="155"/>
      <c r="Q35" s="155"/>
      <c r="R35" s="155"/>
      <c r="S35" s="156">
        <v>100</v>
      </c>
      <c r="T35" s="156"/>
      <c r="U35" s="156"/>
      <c r="V35" s="156"/>
      <c r="W35" s="156"/>
      <c r="X35" s="155" t="s">
        <v>42</v>
      </c>
      <c r="Y35" s="155"/>
      <c r="Z35" s="155"/>
      <c r="AA35" s="155"/>
      <c r="AB35" s="155"/>
      <c r="AC35" s="155"/>
      <c r="AD35" s="155"/>
      <c r="AE35" s="155"/>
      <c r="AF35" s="157">
        <f>S35/E35</f>
        <v>1</v>
      </c>
      <c r="AG35" s="157"/>
      <c r="AH35" s="157"/>
      <c r="AI35" s="157"/>
      <c r="AJ35" s="25"/>
      <c r="AK35" s="25"/>
    </row>
    <row r="36" spans="1:37" ht="22.5" customHeight="1" thickTop="1" thickBot="1" x14ac:dyDescent="0.35">
      <c r="A36" s="117" t="s">
        <v>43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27"/>
      <c r="AK36" s="17"/>
    </row>
    <row r="37" spans="1:37" ht="30" customHeight="1" thickTop="1" thickBot="1" x14ac:dyDescent="0.35">
      <c r="A37" s="118" t="s">
        <v>44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20"/>
      <c r="X37" s="118" t="s">
        <v>45</v>
      </c>
      <c r="Y37" s="119"/>
      <c r="Z37" s="119"/>
      <c r="AA37" s="119"/>
      <c r="AB37" s="119"/>
      <c r="AC37" s="119"/>
      <c r="AD37" s="119"/>
      <c r="AE37" s="119"/>
      <c r="AF37" s="118" t="s">
        <v>46</v>
      </c>
      <c r="AG37" s="119"/>
      <c r="AH37" s="119"/>
      <c r="AI37" s="120"/>
      <c r="AJ37" s="17"/>
      <c r="AK37" s="17"/>
    </row>
    <row r="38" spans="1:37" ht="31.5" customHeight="1" thickTop="1" thickBot="1" x14ac:dyDescent="0.35">
      <c r="A38" s="117" t="s">
        <v>47</v>
      </c>
      <c r="B38" s="117"/>
      <c r="C38" s="117"/>
      <c r="D38" s="117"/>
      <c r="E38" s="117"/>
      <c r="F38" s="117" t="s">
        <v>48</v>
      </c>
      <c r="G38" s="117"/>
      <c r="H38" s="117"/>
      <c r="I38" s="117"/>
      <c r="J38" s="117" t="s">
        <v>49</v>
      </c>
      <c r="K38" s="117"/>
      <c r="L38" s="117"/>
      <c r="M38" s="117"/>
      <c r="N38" s="117" t="s">
        <v>50</v>
      </c>
      <c r="O38" s="117"/>
      <c r="P38" s="117"/>
      <c r="Q38" s="117"/>
      <c r="R38" s="117"/>
      <c r="S38" s="117"/>
      <c r="T38" s="117"/>
      <c r="U38" s="117"/>
      <c r="V38" s="117"/>
      <c r="W38" s="117"/>
      <c r="X38" s="117" t="s">
        <v>51</v>
      </c>
      <c r="Y38" s="117"/>
      <c r="Z38" s="117"/>
      <c r="AA38" s="117"/>
      <c r="AB38" s="117"/>
      <c r="AC38" s="117"/>
      <c r="AD38" s="117"/>
      <c r="AE38" s="117"/>
      <c r="AF38" s="117" t="s">
        <v>52</v>
      </c>
      <c r="AG38" s="117"/>
      <c r="AH38" s="117"/>
      <c r="AI38" s="117"/>
      <c r="AJ38" s="17"/>
      <c r="AK38" s="17"/>
    </row>
    <row r="39" spans="1:37" ht="15.6" thickTop="1" thickBot="1" x14ac:dyDescent="0.35">
      <c r="A39" s="158">
        <v>1</v>
      </c>
      <c r="B39" s="158"/>
      <c r="C39" s="158"/>
      <c r="D39" s="158"/>
      <c r="E39" s="158"/>
      <c r="F39" s="159"/>
      <c r="G39" s="159"/>
      <c r="H39" s="159"/>
      <c r="I39" s="159"/>
      <c r="J39" s="158">
        <f>F39*$X$30</f>
        <v>0</v>
      </c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7"/>
      <c r="AK39" s="17"/>
    </row>
    <row r="40" spans="1:37" ht="15.6" thickTop="1" thickBot="1" x14ac:dyDescent="0.35">
      <c r="A40" s="158"/>
      <c r="B40" s="158"/>
      <c r="C40" s="158"/>
      <c r="D40" s="158"/>
      <c r="E40" s="158"/>
      <c r="F40" s="159"/>
      <c r="G40" s="159"/>
      <c r="H40" s="159"/>
      <c r="I40" s="159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7"/>
      <c r="AK40" s="17"/>
    </row>
    <row r="41" spans="1:37" ht="15.6" thickTop="1" thickBot="1" x14ac:dyDescent="0.35">
      <c r="A41" s="158"/>
      <c r="B41" s="158"/>
      <c r="C41" s="158"/>
      <c r="D41" s="158"/>
      <c r="E41" s="158"/>
      <c r="F41" s="159"/>
      <c r="G41" s="159"/>
      <c r="H41" s="159"/>
      <c r="I41" s="159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7"/>
      <c r="AK41" s="17"/>
    </row>
    <row r="42" spans="1:37" ht="15.6" thickTop="1" thickBot="1" x14ac:dyDescent="0.35">
      <c r="A42" s="158"/>
      <c r="B42" s="158"/>
      <c r="C42" s="158"/>
      <c r="D42" s="158"/>
      <c r="E42" s="158"/>
      <c r="F42" s="159"/>
      <c r="G42" s="159"/>
      <c r="H42" s="159"/>
      <c r="I42" s="159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7"/>
      <c r="AK42" s="17"/>
    </row>
    <row r="43" spans="1:37" ht="15.6" thickTop="1" thickBot="1" x14ac:dyDescent="0.35">
      <c r="A43" s="158"/>
      <c r="B43" s="158"/>
      <c r="C43" s="158"/>
      <c r="D43" s="158"/>
      <c r="E43" s="158"/>
      <c r="F43" s="159"/>
      <c r="G43" s="159"/>
      <c r="H43" s="159"/>
      <c r="I43" s="159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7"/>
      <c r="AK43" s="17"/>
    </row>
    <row r="44" spans="1:37" ht="31.5" customHeight="1" thickTop="1" thickBot="1" x14ac:dyDescent="0.35">
      <c r="A44" s="117" t="s">
        <v>47</v>
      </c>
      <c r="B44" s="117"/>
      <c r="C44" s="117"/>
      <c r="D44" s="117"/>
      <c r="E44" s="117"/>
      <c r="F44" s="117" t="s">
        <v>48</v>
      </c>
      <c r="G44" s="117"/>
      <c r="H44" s="117"/>
      <c r="I44" s="117"/>
      <c r="J44" s="117" t="s">
        <v>49</v>
      </c>
      <c r="K44" s="117"/>
      <c r="L44" s="117"/>
      <c r="M44" s="117"/>
      <c r="N44" s="117" t="s">
        <v>50</v>
      </c>
      <c r="O44" s="117"/>
      <c r="P44" s="117"/>
      <c r="Q44" s="117"/>
      <c r="R44" s="117"/>
      <c r="S44" s="117"/>
      <c r="T44" s="117"/>
      <c r="U44" s="117"/>
      <c r="V44" s="117"/>
      <c r="W44" s="117"/>
      <c r="X44" s="117" t="s">
        <v>51</v>
      </c>
      <c r="Y44" s="117"/>
      <c r="Z44" s="117"/>
      <c r="AA44" s="117"/>
      <c r="AB44" s="117"/>
      <c r="AC44" s="117"/>
      <c r="AD44" s="117"/>
      <c r="AE44" s="117"/>
      <c r="AF44" s="117" t="s">
        <v>52</v>
      </c>
      <c r="AG44" s="117"/>
      <c r="AH44" s="117"/>
      <c r="AI44" s="117"/>
      <c r="AJ44" s="17"/>
      <c r="AK44" s="17"/>
    </row>
    <row r="45" spans="1:37" ht="15.6" thickTop="1" thickBot="1" x14ac:dyDescent="0.35">
      <c r="A45" s="158">
        <v>2</v>
      </c>
      <c r="B45" s="158"/>
      <c r="C45" s="158"/>
      <c r="D45" s="158"/>
      <c r="E45" s="158"/>
      <c r="F45" s="159"/>
      <c r="G45" s="159"/>
      <c r="H45" s="159"/>
      <c r="I45" s="159"/>
      <c r="J45" s="158">
        <f>F45*$X$30</f>
        <v>0</v>
      </c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7"/>
      <c r="AK45" s="17"/>
    </row>
    <row r="46" spans="1:37" ht="15.6" thickTop="1" thickBot="1" x14ac:dyDescent="0.35">
      <c r="A46" s="158"/>
      <c r="B46" s="158"/>
      <c r="C46" s="158"/>
      <c r="D46" s="158"/>
      <c r="E46" s="158"/>
      <c r="F46" s="159"/>
      <c r="G46" s="159"/>
      <c r="H46" s="159"/>
      <c r="I46" s="159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7"/>
      <c r="AK46" s="17"/>
    </row>
    <row r="47" spans="1:37" ht="15.6" thickTop="1" thickBot="1" x14ac:dyDescent="0.35">
      <c r="A47" s="158"/>
      <c r="B47" s="158"/>
      <c r="C47" s="158"/>
      <c r="D47" s="158"/>
      <c r="E47" s="158"/>
      <c r="F47" s="159"/>
      <c r="G47" s="159"/>
      <c r="H47" s="159"/>
      <c r="I47" s="159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7"/>
      <c r="AK47" s="17"/>
    </row>
    <row r="48" spans="1:37" ht="15.6" thickTop="1" thickBot="1" x14ac:dyDescent="0.35">
      <c r="A48" s="158"/>
      <c r="B48" s="158"/>
      <c r="C48" s="158"/>
      <c r="D48" s="158"/>
      <c r="E48" s="158"/>
      <c r="F48" s="159"/>
      <c r="G48" s="159"/>
      <c r="H48" s="159"/>
      <c r="I48" s="159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7"/>
      <c r="AK48" s="17"/>
    </row>
    <row r="49" spans="1:37" ht="15.6" thickTop="1" thickBot="1" x14ac:dyDescent="0.35">
      <c r="A49" s="158"/>
      <c r="B49" s="158"/>
      <c r="C49" s="158"/>
      <c r="D49" s="158"/>
      <c r="E49" s="158"/>
      <c r="F49" s="159"/>
      <c r="G49" s="159"/>
      <c r="H49" s="159"/>
      <c r="I49" s="159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7"/>
      <c r="AK49" s="17"/>
    </row>
    <row r="50" spans="1:37" ht="31.5" customHeight="1" thickTop="1" thickBot="1" x14ac:dyDescent="0.35">
      <c r="A50" s="117" t="s">
        <v>47</v>
      </c>
      <c r="B50" s="117"/>
      <c r="C50" s="117"/>
      <c r="D50" s="117"/>
      <c r="E50" s="117"/>
      <c r="F50" s="117" t="s">
        <v>48</v>
      </c>
      <c r="G50" s="117"/>
      <c r="H50" s="117"/>
      <c r="I50" s="117"/>
      <c r="J50" s="117" t="s">
        <v>49</v>
      </c>
      <c r="K50" s="117"/>
      <c r="L50" s="117"/>
      <c r="M50" s="117"/>
      <c r="N50" s="117" t="s">
        <v>50</v>
      </c>
      <c r="O50" s="117"/>
      <c r="P50" s="117"/>
      <c r="Q50" s="117"/>
      <c r="R50" s="117"/>
      <c r="S50" s="117"/>
      <c r="T50" s="117"/>
      <c r="U50" s="117"/>
      <c r="V50" s="117"/>
      <c r="W50" s="117"/>
      <c r="X50" s="117" t="s">
        <v>51</v>
      </c>
      <c r="Y50" s="117"/>
      <c r="Z50" s="117"/>
      <c r="AA50" s="117"/>
      <c r="AB50" s="117"/>
      <c r="AC50" s="117"/>
      <c r="AD50" s="117"/>
      <c r="AE50" s="117"/>
      <c r="AF50" s="117" t="s">
        <v>52</v>
      </c>
      <c r="AG50" s="117"/>
      <c r="AH50" s="117"/>
      <c r="AI50" s="117"/>
      <c r="AJ50" s="17"/>
      <c r="AK50" s="17"/>
    </row>
    <row r="51" spans="1:37" ht="15.6" thickTop="1" thickBot="1" x14ac:dyDescent="0.35">
      <c r="A51" s="158">
        <v>3</v>
      </c>
      <c r="B51" s="158"/>
      <c r="C51" s="158"/>
      <c r="D51" s="158"/>
      <c r="E51" s="158"/>
      <c r="F51" s="159"/>
      <c r="G51" s="159"/>
      <c r="H51" s="159"/>
      <c r="I51" s="159"/>
      <c r="J51" s="158">
        <f t="shared" ref="J51" si="0">F51*$X$30</f>
        <v>0</v>
      </c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7"/>
      <c r="AK51" s="17"/>
    </row>
    <row r="52" spans="1:37" ht="15.6" thickTop="1" thickBot="1" x14ac:dyDescent="0.35">
      <c r="A52" s="158"/>
      <c r="B52" s="158"/>
      <c r="C52" s="158"/>
      <c r="D52" s="158"/>
      <c r="E52" s="158"/>
      <c r="F52" s="159"/>
      <c r="G52" s="159"/>
      <c r="H52" s="159"/>
      <c r="I52" s="159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7"/>
      <c r="AK52" s="17"/>
    </row>
    <row r="53" spans="1:37" ht="15.6" thickTop="1" thickBot="1" x14ac:dyDescent="0.35">
      <c r="A53" s="158"/>
      <c r="B53" s="158"/>
      <c r="C53" s="158"/>
      <c r="D53" s="158"/>
      <c r="E53" s="158"/>
      <c r="F53" s="159"/>
      <c r="G53" s="159"/>
      <c r="H53" s="159"/>
      <c r="I53" s="159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7"/>
      <c r="AK53" s="17"/>
    </row>
    <row r="54" spans="1:37" ht="15.6" thickTop="1" thickBot="1" x14ac:dyDescent="0.35">
      <c r="A54" s="158"/>
      <c r="B54" s="158"/>
      <c r="C54" s="158"/>
      <c r="D54" s="158"/>
      <c r="E54" s="158"/>
      <c r="F54" s="159"/>
      <c r="G54" s="159"/>
      <c r="H54" s="159"/>
      <c r="I54" s="159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7"/>
      <c r="AK54" s="17"/>
    </row>
    <row r="55" spans="1:37" ht="15.6" thickTop="1" thickBot="1" x14ac:dyDescent="0.35">
      <c r="A55" s="158"/>
      <c r="B55" s="158"/>
      <c r="C55" s="158"/>
      <c r="D55" s="158"/>
      <c r="E55" s="158"/>
      <c r="F55" s="159"/>
      <c r="G55" s="159"/>
      <c r="H55" s="159"/>
      <c r="I55" s="159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7"/>
      <c r="AK55" s="17"/>
    </row>
    <row r="56" spans="1:37" ht="31.5" customHeight="1" thickTop="1" thickBot="1" x14ac:dyDescent="0.35">
      <c r="A56" s="117" t="s">
        <v>47</v>
      </c>
      <c r="B56" s="117"/>
      <c r="C56" s="117"/>
      <c r="D56" s="117"/>
      <c r="E56" s="117"/>
      <c r="F56" s="117" t="s">
        <v>48</v>
      </c>
      <c r="G56" s="117"/>
      <c r="H56" s="117"/>
      <c r="I56" s="117"/>
      <c r="J56" s="117" t="s">
        <v>49</v>
      </c>
      <c r="K56" s="117"/>
      <c r="L56" s="117"/>
      <c r="M56" s="117"/>
      <c r="N56" s="117" t="s">
        <v>50</v>
      </c>
      <c r="O56" s="117"/>
      <c r="P56" s="117"/>
      <c r="Q56" s="117"/>
      <c r="R56" s="117"/>
      <c r="S56" s="117"/>
      <c r="T56" s="117"/>
      <c r="U56" s="117"/>
      <c r="V56" s="117"/>
      <c r="W56" s="117"/>
      <c r="X56" s="117" t="s">
        <v>51</v>
      </c>
      <c r="Y56" s="117"/>
      <c r="Z56" s="117"/>
      <c r="AA56" s="117"/>
      <c r="AB56" s="117"/>
      <c r="AC56" s="117"/>
      <c r="AD56" s="117"/>
      <c r="AE56" s="117"/>
      <c r="AF56" s="117" t="s">
        <v>52</v>
      </c>
      <c r="AG56" s="117"/>
      <c r="AH56" s="117"/>
      <c r="AI56" s="117"/>
      <c r="AJ56" s="17"/>
      <c r="AK56" s="17"/>
    </row>
    <row r="57" spans="1:37" ht="15.6" thickTop="1" thickBot="1" x14ac:dyDescent="0.35">
      <c r="A57" s="158">
        <v>4</v>
      </c>
      <c r="B57" s="158"/>
      <c r="C57" s="158"/>
      <c r="D57" s="158"/>
      <c r="E57" s="158"/>
      <c r="F57" s="159"/>
      <c r="G57" s="159"/>
      <c r="H57" s="159"/>
      <c r="I57" s="159"/>
      <c r="J57" s="158">
        <f t="shared" ref="J57" si="1">F57*$X$30</f>
        <v>0</v>
      </c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7"/>
      <c r="AK57" s="17"/>
    </row>
    <row r="58" spans="1:37" ht="15.6" thickTop="1" thickBot="1" x14ac:dyDescent="0.35">
      <c r="A58" s="158"/>
      <c r="B58" s="158"/>
      <c r="C58" s="158"/>
      <c r="D58" s="158"/>
      <c r="E58" s="158"/>
      <c r="F58" s="159"/>
      <c r="G58" s="159"/>
      <c r="H58" s="159"/>
      <c r="I58" s="159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7"/>
      <c r="AK58" s="17"/>
    </row>
    <row r="59" spans="1:37" ht="15.6" thickTop="1" thickBot="1" x14ac:dyDescent="0.35">
      <c r="A59" s="158"/>
      <c r="B59" s="158"/>
      <c r="C59" s="158"/>
      <c r="D59" s="158"/>
      <c r="E59" s="158"/>
      <c r="F59" s="159"/>
      <c r="G59" s="159"/>
      <c r="H59" s="159"/>
      <c r="I59" s="159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7"/>
      <c r="AK59" s="17"/>
    </row>
    <row r="60" spans="1:37" ht="15.6" thickTop="1" thickBot="1" x14ac:dyDescent="0.35">
      <c r="A60" s="158"/>
      <c r="B60" s="158"/>
      <c r="C60" s="158"/>
      <c r="D60" s="158"/>
      <c r="E60" s="158"/>
      <c r="F60" s="159"/>
      <c r="G60" s="159"/>
      <c r="H60" s="159"/>
      <c r="I60" s="159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7"/>
      <c r="AK60" s="17"/>
    </row>
    <row r="61" spans="1:37" ht="15.6" thickTop="1" thickBot="1" x14ac:dyDescent="0.35">
      <c r="A61" s="158"/>
      <c r="B61" s="158"/>
      <c r="C61" s="158"/>
      <c r="D61" s="158"/>
      <c r="E61" s="158"/>
      <c r="F61" s="159"/>
      <c r="G61" s="159"/>
      <c r="H61" s="159"/>
      <c r="I61" s="159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7"/>
      <c r="AK61" s="17"/>
    </row>
    <row r="62" spans="1:37" ht="31.5" customHeight="1" thickTop="1" thickBot="1" x14ac:dyDescent="0.35">
      <c r="A62" s="117" t="s">
        <v>47</v>
      </c>
      <c r="B62" s="117"/>
      <c r="C62" s="117"/>
      <c r="D62" s="117"/>
      <c r="E62" s="117"/>
      <c r="F62" s="117" t="s">
        <v>48</v>
      </c>
      <c r="G62" s="117"/>
      <c r="H62" s="117"/>
      <c r="I62" s="117"/>
      <c r="J62" s="117" t="s">
        <v>49</v>
      </c>
      <c r="K62" s="117"/>
      <c r="L62" s="117"/>
      <c r="M62" s="117"/>
      <c r="N62" s="117" t="s">
        <v>50</v>
      </c>
      <c r="O62" s="117"/>
      <c r="P62" s="117"/>
      <c r="Q62" s="117"/>
      <c r="R62" s="117"/>
      <c r="S62" s="117"/>
      <c r="T62" s="117"/>
      <c r="U62" s="117"/>
      <c r="V62" s="117"/>
      <c r="W62" s="117"/>
      <c r="X62" s="117" t="s">
        <v>51</v>
      </c>
      <c r="Y62" s="117"/>
      <c r="Z62" s="117"/>
      <c r="AA62" s="117"/>
      <c r="AB62" s="117"/>
      <c r="AC62" s="117"/>
      <c r="AD62" s="117"/>
      <c r="AE62" s="117"/>
      <c r="AF62" s="117" t="s">
        <v>52</v>
      </c>
      <c r="AG62" s="117"/>
      <c r="AH62" s="117"/>
      <c r="AI62" s="117"/>
      <c r="AJ62" s="17"/>
      <c r="AK62" s="17"/>
    </row>
    <row r="63" spans="1:37" ht="15.6" thickTop="1" thickBot="1" x14ac:dyDescent="0.35">
      <c r="A63" s="158">
        <v>5</v>
      </c>
      <c r="B63" s="158"/>
      <c r="C63" s="158"/>
      <c r="D63" s="158"/>
      <c r="E63" s="158"/>
      <c r="F63" s="159"/>
      <c r="G63" s="159"/>
      <c r="H63" s="159"/>
      <c r="I63" s="159"/>
      <c r="J63" s="158">
        <f t="shared" ref="J63" si="2">F63*$X$30</f>
        <v>0</v>
      </c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7"/>
      <c r="AK63" s="17"/>
    </row>
    <row r="64" spans="1:37" ht="15.6" thickTop="1" thickBot="1" x14ac:dyDescent="0.35">
      <c r="A64" s="158"/>
      <c r="B64" s="158"/>
      <c r="C64" s="158"/>
      <c r="D64" s="158"/>
      <c r="E64" s="158"/>
      <c r="F64" s="159"/>
      <c r="G64" s="159"/>
      <c r="H64" s="159"/>
      <c r="I64" s="159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7"/>
      <c r="AK64" s="17"/>
    </row>
    <row r="65" spans="1:37" ht="15.6" thickTop="1" thickBot="1" x14ac:dyDescent="0.35">
      <c r="A65" s="158"/>
      <c r="B65" s="158"/>
      <c r="C65" s="158"/>
      <c r="D65" s="158"/>
      <c r="E65" s="158"/>
      <c r="F65" s="159"/>
      <c r="G65" s="159"/>
      <c r="H65" s="159"/>
      <c r="I65" s="159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7"/>
      <c r="AK65" s="17"/>
    </row>
    <row r="66" spans="1:37" ht="15.6" thickTop="1" thickBot="1" x14ac:dyDescent="0.35">
      <c r="A66" s="158"/>
      <c r="B66" s="158"/>
      <c r="C66" s="158"/>
      <c r="D66" s="158"/>
      <c r="E66" s="158"/>
      <c r="F66" s="159"/>
      <c r="G66" s="159"/>
      <c r="H66" s="159"/>
      <c r="I66" s="159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7"/>
      <c r="AK66" s="17"/>
    </row>
    <row r="67" spans="1:37" ht="15.6" thickTop="1" thickBot="1" x14ac:dyDescent="0.35">
      <c r="A67" s="158"/>
      <c r="B67" s="158"/>
      <c r="C67" s="158"/>
      <c r="D67" s="158"/>
      <c r="E67" s="158"/>
      <c r="F67" s="159"/>
      <c r="G67" s="159"/>
      <c r="H67" s="159"/>
      <c r="I67" s="159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7"/>
      <c r="AK67" s="17"/>
    </row>
    <row r="68" spans="1:37" ht="31.5" hidden="1" customHeight="1" thickTop="1" thickBot="1" x14ac:dyDescent="0.35">
      <c r="A68" s="117" t="s">
        <v>47</v>
      </c>
      <c r="B68" s="117"/>
      <c r="C68" s="117"/>
      <c r="D68" s="117"/>
      <c r="E68" s="117"/>
      <c r="F68" s="117" t="s">
        <v>48</v>
      </c>
      <c r="G68" s="117"/>
      <c r="H68" s="117"/>
      <c r="I68" s="117"/>
      <c r="J68" s="117" t="s">
        <v>49</v>
      </c>
      <c r="K68" s="117"/>
      <c r="L68" s="117"/>
      <c r="M68" s="117"/>
      <c r="N68" s="117" t="s">
        <v>50</v>
      </c>
      <c r="O68" s="117"/>
      <c r="P68" s="117"/>
      <c r="Q68" s="117"/>
      <c r="R68" s="117"/>
      <c r="S68" s="117"/>
      <c r="T68" s="117"/>
      <c r="U68" s="117"/>
      <c r="V68" s="117"/>
      <c r="W68" s="117"/>
      <c r="X68" s="117" t="s">
        <v>51</v>
      </c>
      <c r="Y68" s="117"/>
      <c r="Z68" s="117"/>
      <c r="AA68" s="117"/>
      <c r="AB68" s="117"/>
      <c r="AC68" s="117"/>
      <c r="AD68" s="117"/>
      <c r="AE68" s="117"/>
      <c r="AF68" s="117" t="s">
        <v>52</v>
      </c>
      <c r="AG68" s="117"/>
      <c r="AH68" s="117"/>
      <c r="AI68" s="117"/>
      <c r="AJ68" s="17"/>
      <c r="AK68" s="17"/>
    </row>
    <row r="69" spans="1:37" ht="16.5" hidden="1" customHeight="1" thickTop="1" thickBot="1" x14ac:dyDescent="0.35">
      <c r="A69" s="158">
        <v>6</v>
      </c>
      <c r="B69" s="158"/>
      <c r="C69" s="158"/>
      <c r="D69" s="158"/>
      <c r="E69" s="158"/>
      <c r="F69" s="159"/>
      <c r="G69" s="159"/>
      <c r="H69" s="159"/>
      <c r="I69" s="159"/>
      <c r="J69" s="158">
        <f t="shared" ref="J69" si="3">F69*$X$30</f>
        <v>0</v>
      </c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7"/>
      <c r="AK69" s="17"/>
    </row>
    <row r="70" spans="1:37" ht="16.5" hidden="1" customHeight="1" thickTop="1" thickBot="1" x14ac:dyDescent="0.35">
      <c r="A70" s="158"/>
      <c r="B70" s="158"/>
      <c r="C70" s="158"/>
      <c r="D70" s="158"/>
      <c r="E70" s="158"/>
      <c r="F70" s="159"/>
      <c r="G70" s="159"/>
      <c r="H70" s="159"/>
      <c r="I70" s="159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7"/>
      <c r="AK70" s="17"/>
    </row>
    <row r="71" spans="1:37" ht="16.5" hidden="1" customHeight="1" thickTop="1" thickBot="1" x14ac:dyDescent="0.35">
      <c r="A71" s="158"/>
      <c r="B71" s="158"/>
      <c r="C71" s="158"/>
      <c r="D71" s="158"/>
      <c r="E71" s="158"/>
      <c r="F71" s="159"/>
      <c r="G71" s="159"/>
      <c r="H71" s="159"/>
      <c r="I71" s="159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7"/>
      <c r="AK71" s="17"/>
    </row>
    <row r="72" spans="1:37" ht="16.5" hidden="1" customHeight="1" thickTop="1" thickBot="1" x14ac:dyDescent="0.35">
      <c r="A72" s="158"/>
      <c r="B72" s="158"/>
      <c r="C72" s="158"/>
      <c r="D72" s="158"/>
      <c r="E72" s="158"/>
      <c r="F72" s="159"/>
      <c r="G72" s="159"/>
      <c r="H72" s="159"/>
      <c r="I72" s="159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7"/>
      <c r="AK72" s="17"/>
    </row>
    <row r="73" spans="1:37" ht="16.5" hidden="1" customHeight="1" thickTop="1" thickBot="1" x14ac:dyDescent="0.35">
      <c r="A73" s="158"/>
      <c r="B73" s="158"/>
      <c r="C73" s="158"/>
      <c r="D73" s="158"/>
      <c r="E73" s="158"/>
      <c r="F73" s="159"/>
      <c r="G73" s="159"/>
      <c r="H73" s="159"/>
      <c r="I73" s="159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7"/>
      <c r="AK73" s="17"/>
    </row>
    <row r="74" spans="1:37" ht="31.5" hidden="1" customHeight="1" thickTop="1" thickBot="1" x14ac:dyDescent="0.35">
      <c r="A74" s="117" t="s">
        <v>47</v>
      </c>
      <c r="B74" s="117"/>
      <c r="C74" s="117"/>
      <c r="D74" s="117"/>
      <c r="E74" s="117"/>
      <c r="F74" s="117" t="s">
        <v>48</v>
      </c>
      <c r="G74" s="117"/>
      <c r="H74" s="117"/>
      <c r="I74" s="117"/>
      <c r="J74" s="117" t="s">
        <v>49</v>
      </c>
      <c r="K74" s="117"/>
      <c r="L74" s="117"/>
      <c r="M74" s="117"/>
      <c r="N74" s="117" t="s">
        <v>50</v>
      </c>
      <c r="O74" s="117"/>
      <c r="P74" s="117"/>
      <c r="Q74" s="117"/>
      <c r="R74" s="117"/>
      <c r="S74" s="117"/>
      <c r="T74" s="117"/>
      <c r="U74" s="117"/>
      <c r="V74" s="117"/>
      <c r="W74" s="117"/>
      <c r="X74" s="117" t="s">
        <v>51</v>
      </c>
      <c r="Y74" s="117"/>
      <c r="Z74" s="117"/>
      <c r="AA74" s="117"/>
      <c r="AB74" s="117"/>
      <c r="AC74" s="117"/>
      <c r="AD74" s="117"/>
      <c r="AE74" s="117"/>
      <c r="AF74" s="117" t="s">
        <v>52</v>
      </c>
      <c r="AG74" s="117"/>
      <c r="AH74" s="117"/>
      <c r="AI74" s="117"/>
      <c r="AJ74" s="17"/>
      <c r="AK74" s="17"/>
    </row>
    <row r="75" spans="1:37" ht="16.5" hidden="1" customHeight="1" thickTop="1" thickBot="1" x14ac:dyDescent="0.35">
      <c r="A75" s="158">
        <v>7</v>
      </c>
      <c r="B75" s="158"/>
      <c r="C75" s="158"/>
      <c r="D75" s="158"/>
      <c r="E75" s="158"/>
      <c r="F75" s="159"/>
      <c r="G75" s="159"/>
      <c r="H75" s="159"/>
      <c r="I75" s="159"/>
      <c r="J75" s="158">
        <f t="shared" ref="J75" si="4">F75*$X$30</f>
        <v>0</v>
      </c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7"/>
      <c r="AK75" s="17"/>
    </row>
    <row r="76" spans="1:37" ht="16.5" hidden="1" customHeight="1" thickTop="1" thickBot="1" x14ac:dyDescent="0.35">
      <c r="A76" s="158"/>
      <c r="B76" s="158"/>
      <c r="C76" s="158"/>
      <c r="D76" s="158"/>
      <c r="E76" s="158"/>
      <c r="F76" s="159"/>
      <c r="G76" s="159"/>
      <c r="H76" s="159"/>
      <c r="I76" s="159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7"/>
      <c r="AK76" s="17"/>
    </row>
    <row r="77" spans="1:37" ht="16.5" hidden="1" customHeight="1" thickTop="1" thickBot="1" x14ac:dyDescent="0.35">
      <c r="A77" s="158"/>
      <c r="B77" s="158"/>
      <c r="C77" s="158"/>
      <c r="D77" s="158"/>
      <c r="E77" s="158"/>
      <c r="F77" s="159"/>
      <c r="G77" s="159"/>
      <c r="H77" s="159"/>
      <c r="I77" s="159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7"/>
      <c r="AK77" s="17"/>
    </row>
    <row r="78" spans="1:37" ht="16.5" hidden="1" customHeight="1" thickTop="1" thickBot="1" x14ac:dyDescent="0.35">
      <c r="A78" s="158"/>
      <c r="B78" s="158"/>
      <c r="C78" s="158"/>
      <c r="D78" s="158"/>
      <c r="E78" s="158"/>
      <c r="F78" s="159"/>
      <c r="G78" s="159"/>
      <c r="H78" s="159"/>
      <c r="I78" s="159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7"/>
      <c r="AK78" s="17"/>
    </row>
    <row r="79" spans="1:37" ht="16.5" hidden="1" customHeight="1" thickTop="1" thickBot="1" x14ac:dyDescent="0.35">
      <c r="A79" s="158"/>
      <c r="B79" s="158"/>
      <c r="C79" s="158"/>
      <c r="D79" s="158"/>
      <c r="E79" s="158"/>
      <c r="F79" s="159"/>
      <c r="G79" s="159"/>
      <c r="H79" s="159"/>
      <c r="I79" s="159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7"/>
      <c r="AK79" s="17"/>
    </row>
    <row r="80" spans="1:37" ht="31.5" hidden="1" customHeight="1" thickTop="1" thickBot="1" x14ac:dyDescent="0.35">
      <c r="A80" s="117" t="s">
        <v>47</v>
      </c>
      <c r="B80" s="117"/>
      <c r="C80" s="117"/>
      <c r="D80" s="117"/>
      <c r="E80" s="117"/>
      <c r="F80" s="117" t="s">
        <v>48</v>
      </c>
      <c r="G80" s="117"/>
      <c r="H80" s="117"/>
      <c r="I80" s="117"/>
      <c r="J80" s="117" t="s">
        <v>49</v>
      </c>
      <c r="K80" s="117"/>
      <c r="L80" s="117"/>
      <c r="M80" s="117"/>
      <c r="N80" s="117" t="s">
        <v>50</v>
      </c>
      <c r="O80" s="117"/>
      <c r="P80" s="117"/>
      <c r="Q80" s="117"/>
      <c r="R80" s="117"/>
      <c r="S80" s="117"/>
      <c r="T80" s="117"/>
      <c r="U80" s="117"/>
      <c r="V80" s="117"/>
      <c r="W80" s="117"/>
      <c r="X80" s="117" t="s">
        <v>51</v>
      </c>
      <c r="Y80" s="117"/>
      <c r="Z80" s="117"/>
      <c r="AA80" s="117"/>
      <c r="AB80" s="117"/>
      <c r="AC80" s="117"/>
      <c r="AD80" s="117"/>
      <c r="AE80" s="117"/>
      <c r="AF80" s="117" t="s">
        <v>52</v>
      </c>
      <c r="AG80" s="117"/>
      <c r="AH80" s="117"/>
      <c r="AI80" s="117"/>
      <c r="AJ80" s="17"/>
      <c r="AK80" s="17"/>
    </row>
    <row r="81" spans="1:37" ht="16.5" hidden="1" customHeight="1" thickTop="1" thickBot="1" x14ac:dyDescent="0.35">
      <c r="A81" s="158">
        <v>8</v>
      </c>
      <c r="B81" s="158"/>
      <c r="C81" s="158"/>
      <c r="D81" s="158"/>
      <c r="E81" s="158"/>
      <c r="F81" s="159"/>
      <c r="G81" s="159"/>
      <c r="H81" s="159"/>
      <c r="I81" s="159"/>
      <c r="J81" s="158">
        <f t="shared" ref="J81" si="5">F81*$X$30</f>
        <v>0</v>
      </c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7"/>
      <c r="AK81" s="17"/>
    </row>
    <row r="82" spans="1:37" ht="16.5" hidden="1" customHeight="1" thickTop="1" thickBot="1" x14ac:dyDescent="0.35">
      <c r="A82" s="158"/>
      <c r="B82" s="158"/>
      <c r="C82" s="158"/>
      <c r="D82" s="158"/>
      <c r="E82" s="158"/>
      <c r="F82" s="159"/>
      <c r="G82" s="159"/>
      <c r="H82" s="159"/>
      <c r="I82" s="159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7"/>
      <c r="AK82" s="17"/>
    </row>
    <row r="83" spans="1:37" ht="16.5" hidden="1" customHeight="1" thickTop="1" thickBot="1" x14ac:dyDescent="0.35">
      <c r="A83" s="158"/>
      <c r="B83" s="158"/>
      <c r="C83" s="158"/>
      <c r="D83" s="158"/>
      <c r="E83" s="158"/>
      <c r="F83" s="159"/>
      <c r="G83" s="159"/>
      <c r="H83" s="159"/>
      <c r="I83" s="159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7"/>
      <c r="AK83" s="17"/>
    </row>
    <row r="84" spans="1:37" ht="16.5" hidden="1" customHeight="1" thickTop="1" thickBot="1" x14ac:dyDescent="0.35">
      <c r="A84" s="158"/>
      <c r="B84" s="158"/>
      <c r="C84" s="158"/>
      <c r="D84" s="158"/>
      <c r="E84" s="158"/>
      <c r="F84" s="159"/>
      <c r="G84" s="159"/>
      <c r="H84" s="159"/>
      <c r="I84" s="159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7"/>
      <c r="AK84" s="17"/>
    </row>
    <row r="85" spans="1:37" ht="16.5" hidden="1" customHeight="1" thickTop="1" thickBot="1" x14ac:dyDescent="0.35">
      <c r="A85" s="158"/>
      <c r="B85" s="158"/>
      <c r="C85" s="158"/>
      <c r="D85" s="158"/>
      <c r="E85" s="158"/>
      <c r="F85" s="159"/>
      <c r="G85" s="159"/>
      <c r="H85" s="159"/>
      <c r="I85" s="159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7"/>
      <c r="AK85" s="17"/>
    </row>
    <row r="86" spans="1:37" ht="31.5" hidden="1" customHeight="1" thickTop="1" thickBot="1" x14ac:dyDescent="0.35">
      <c r="A86" s="117" t="s">
        <v>47</v>
      </c>
      <c r="B86" s="117"/>
      <c r="C86" s="117"/>
      <c r="D86" s="117"/>
      <c r="E86" s="117"/>
      <c r="F86" s="117" t="s">
        <v>48</v>
      </c>
      <c r="G86" s="117"/>
      <c r="H86" s="117"/>
      <c r="I86" s="117"/>
      <c r="J86" s="117" t="s">
        <v>49</v>
      </c>
      <c r="K86" s="117"/>
      <c r="L86" s="117"/>
      <c r="M86" s="117"/>
      <c r="N86" s="117" t="s">
        <v>50</v>
      </c>
      <c r="O86" s="117"/>
      <c r="P86" s="117"/>
      <c r="Q86" s="117"/>
      <c r="R86" s="117"/>
      <c r="S86" s="117"/>
      <c r="T86" s="117"/>
      <c r="U86" s="117"/>
      <c r="V86" s="117"/>
      <c r="W86" s="117"/>
      <c r="X86" s="117" t="s">
        <v>51</v>
      </c>
      <c r="Y86" s="117"/>
      <c r="Z86" s="117"/>
      <c r="AA86" s="117"/>
      <c r="AB86" s="117"/>
      <c r="AC86" s="117"/>
      <c r="AD86" s="117"/>
      <c r="AE86" s="117"/>
      <c r="AF86" s="117" t="s">
        <v>52</v>
      </c>
      <c r="AG86" s="117"/>
      <c r="AH86" s="117"/>
      <c r="AI86" s="117"/>
      <c r="AJ86" s="17"/>
      <c r="AK86" s="17"/>
    </row>
    <row r="87" spans="1:37" ht="16.5" hidden="1" customHeight="1" thickTop="1" thickBot="1" x14ac:dyDescent="0.35">
      <c r="A87" s="158">
        <v>9</v>
      </c>
      <c r="B87" s="158"/>
      <c r="C87" s="158"/>
      <c r="D87" s="158"/>
      <c r="E87" s="158"/>
      <c r="F87" s="159"/>
      <c r="G87" s="159"/>
      <c r="H87" s="159"/>
      <c r="I87" s="159"/>
      <c r="J87" s="158">
        <f t="shared" ref="J87" si="6">F87*$X$30</f>
        <v>0</v>
      </c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7"/>
      <c r="AK87" s="17"/>
    </row>
    <row r="88" spans="1:37" ht="16.5" hidden="1" customHeight="1" thickTop="1" thickBot="1" x14ac:dyDescent="0.35">
      <c r="A88" s="158"/>
      <c r="B88" s="158"/>
      <c r="C88" s="158"/>
      <c r="D88" s="158"/>
      <c r="E88" s="158"/>
      <c r="F88" s="159"/>
      <c r="G88" s="159"/>
      <c r="H88" s="159"/>
      <c r="I88" s="159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7"/>
      <c r="AK88" s="17"/>
    </row>
    <row r="89" spans="1:37" ht="16.5" hidden="1" customHeight="1" thickTop="1" thickBot="1" x14ac:dyDescent="0.35">
      <c r="A89" s="158"/>
      <c r="B89" s="158"/>
      <c r="C89" s="158"/>
      <c r="D89" s="158"/>
      <c r="E89" s="158"/>
      <c r="F89" s="159"/>
      <c r="G89" s="159"/>
      <c r="H89" s="159"/>
      <c r="I89" s="159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7"/>
      <c r="AK89" s="17"/>
    </row>
    <row r="90" spans="1:37" ht="16.5" hidden="1" customHeight="1" thickTop="1" thickBot="1" x14ac:dyDescent="0.35">
      <c r="A90" s="158"/>
      <c r="B90" s="158"/>
      <c r="C90" s="158"/>
      <c r="D90" s="158"/>
      <c r="E90" s="158"/>
      <c r="F90" s="159"/>
      <c r="G90" s="159"/>
      <c r="H90" s="159"/>
      <c r="I90" s="159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7"/>
      <c r="AK90" s="17"/>
    </row>
    <row r="91" spans="1:37" ht="16.5" hidden="1" customHeight="1" thickTop="1" thickBot="1" x14ac:dyDescent="0.35">
      <c r="A91" s="158"/>
      <c r="B91" s="158"/>
      <c r="C91" s="158"/>
      <c r="D91" s="158"/>
      <c r="E91" s="158"/>
      <c r="F91" s="159"/>
      <c r="G91" s="159"/>
      <c r="H91" s="159"/>
      <c r="I91" s="159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7"/>
      <c r="AK91" s="17"/>
    </row>
    <row r="92" spans="1:37" ht="31.5" hidden="1" customHeight="1" thickTop="1" thickBot="1" x14ac:dyDescent="0.35">
      <c r="A92" s="117" t="s">
        <v>47</v>
      </c>
      <c r="B92" s="117"/>
      <c r="C92" s="117"/>
      <c r="D92" s="117"/>
      <c r="E92" s="117"/>
      <c r="F92" s="117" t="s">
        <v>48</v>
      </c>
      <c r="G92" s="117"/>
      <c r="H92" s="117"/>
      <c r="I92" s="117"/>
      <c r="J92" s="117" t="s">
        <v>49</v>
      </c>
      <c r="K92" s="117"/>
      <c r="L92" s="117"/>
      <c r="M92" s="117"/>
      <c r="N92" s="117" t="s">
        <v>50</v>
      </c>
      <c r="O92" s="117"/>
      <c r="P92" s="117"/>
      <c r="Q92" s="117"/>
      <c r="R92" s="117"/>
      <c r="S92" s="117"/>
      <c r="T92" s="117"/>
      <c r="U92" s="117"/>
      <c r="V92" s="117"/>
      <c r="W92" s="117"/>
      <c r="X92" s="117" t="s">
        <v>51</v>
      </c>
      <c r="Y92" s="117"/>
      <c r="Z92" s="117"/>
      <c r="AA92" s="117"/>
      <c r="AB92" s="117"/>
      <c r="AC92" s="117"/>
      <c r="AD92" s="117"/>
      <c r="AE92" s="117"/>
      <c r="AF92" s="117" t="s">
        <v>52</v>
      </c>
      <c r="AG92" s="117"/>
      <c r="AH92" s="117"/>
      <c r="AI92" s="117"/>
      <c r="AJ92" s="17"/>
      <c r="AK92" s="17"/>
    </row>
    <row r="93" spans="1:37" ht="16.5" hidden="1" customHeight="1" thickTop="1" thickBot="1" x14ac:dyDescent="0.35">
      <c r="A93" s="158">
        <v>10</v>
      </c>
      <c r="B93" s="158"/>
      <c r="C93" s="158"/>
      <c r="D93" s="158"/>
      <c r="E93" s="158"/>
      <c r="F93" s="159"/>
      <c r="G93" s="159"/>
      <c r="H93" s="159"/>
      <c r="I93" s="159"/>
      <c r="J93" s="158">
        <f t="shared" ref="J93" si="7">F93*$X$30</f>
        <v>0</v>
      </c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7"/>
      <c r="AK93" s="17"/>
    </row>
    <row r="94" spans="1:37" ht="16.5" hidden="1" customHeight="1" thickTop="1" thickBot="1" x14ac:dyDescent="0.35">
      <c r="A94" s="158"/>
      <c r="B94" s="158"/>
      <c r="C94" s="158"/>
      <c r="D94" s="158"/>
      <c r="E94" s="158"/>
      <c r="F94" s="159"/>
      <c r="G94" s="159"/>
      <c r="H94" s="159"/>
      <c r="I94" s="159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7"/>
      <c r="AK94" s="17"/>
    </row>
    <row r="95" spans="1:37" ht="16.5" hidden="1" customHeight="1" thickTop="1" thickBot="1" x14ac:dyDescent="0.35">
      <c r="A95" s="158"/>
      <c r="B95" s="158"/>
      <c r="C95" s="158"/>
      <c r="D95" s="158"/>
      <c r="E95" s="158"/>
      <c r="F95" s="159"/>
      <c r="G95" s="159"/>
      <c r="H95" s="159"/>
      <c r="I95" s="159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7"/>
      <c r="AK95" s="17"/>
    </row>
    <row r="96" spans="1:37" ht="16.5" hidden="1" customHeight="1" thickTop="1" thickBot="1" x14ac:dyDescent="0.35">
      <c r="A96" s="158"/>
      <c r="B96" s="158"/>
      <c r="C96" s="158"/>
      <c r="D96" s="158"/>
      <c r="E96" s="158"/>
      <c r="F96" s="159"/>
      <c r="G96" s="159"/>
      <c r="H96" s="159"/>
      <c r="I96" s="159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7"/>
      <c r="AK96" s="17"/>
    </row>
    <row r="97" spans="1:37" ht="16.5" hidden="1" customHeight="1" thickTop="1" thickBot="1" x14ac:dyDescent="0.35">
      <c r="A97" s="158"/>
      <c r="B97" s="158"/>
      <c r="C97" s="158"/>
      <c r="D97" s="158"/>
      <c r="E97" s="158"/>
      <c r="F97" s="159"/>
      <c r="G97" s="159"/>
      <c r="H97" s="159"/>
      <c r="I97" s="159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7"/>
      <c r="AK97" s="17"/>
    </row>
    <row r="98" spans="1:37" ht="31.5" hidden="1" customHeight="1" thickTop="1" thickBot="1" x14ac:dyDescent="0.35">
      <c r="A98" s="117" t="s">
        <v>47</v>
      </c>
      <c r="B98" s="117"/>
      <c r="C98" s="117"/>
      <c r="D98" s="117"/>
      <c r="E98" s="117"/>
      <c r="F98" s="117" t="s">
        <v>48</v>
      </c>
      <c r="G98" s="117"/>
      <c r="H98" s="117"/>
      <c r="I98" s="117"/>
      <c r="J98" s="117" t="s">
        <v>49</v>
      </c>
      <c r="K98" s="117"/>
      <c r="L98" s="117"/>
      <c r="M98" s="117"/>
      <c r="N98" s="117" t="s">
        <v>50</v>
      </c>
      <c r="O98" s="117"/>
      <c r="P98" s="117"/>
      <c r="Q98" s="117"/>
      <c r="R98" s="117"/>
      <c r="S98" s="117"/>
      <c r="T98" s="117"/>
      <c r="U98" s="117"/>
      <c r="V98" s="117"/>
      <c r="W98" s="117"/>
      <c r="X98" s="117" t="s">
        <v>51</v>
      </c>
      <c r="Y98" s="117"/>
      <c r="Z98" s="117"/>
      <c r="AA98" s="117"/>
      <c r="AB98" s="117"/>
      <c r="AC98" s="117"/>
      <c r="AD98" s="117"/>
      <c r="AE98" s="117"/>
      <c r="AF98" s="117" t="s">
        <v>52</v>
      </c>
      <c r="AG98" s="117"/>
      <c r="AH98" s="117"/>
      <c r="AI98" s="117"/>
      <c r="AJ98" s="17"/>
      <c r="AK98" s="17"/>
    </row>
    <row r="99" spans="1:37" ht="16.5" hidden="1" customHeight="1" thickTop="1" thickBot="1" x14ac:dyDescent="0.35">
      <c r="A99" s="158">
        <v>11</v>
      </c>
      <c r="B99" s="158"/>
      <c r="C99" s="158"/>
      <c r="D99" s="158"/>
      <c r="E99" s="158"/>
      <c r="F99" s="159"/>
      <c r="G99" s="159"/>
      <c r="H99" s="159"/>
      <c r="I99" s="159"/>
      <c r="J99" s="158">
        <f t="shared" ref="J99" si="8">F99*$X$30</f>
        <v>0</v>
      </c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7"/>
      <c r="AK99" s="17"/>
    </row>
    <row r="100" spans="1:37" ht="16.5" hidden="1" customHeight="1" thickTop="1" thickBot="1" x14ac:dyDescent="0.35">
      <c r="A100" s="158"/>
      <c r="B100" s="158"/>
      <c r="C100" s="158"/>
      <c r="D100" s="158"/>
      <c r="E100" s="158"/>
      <c r="F100" s="159"/>
      <c r="G100" s="159"/>
      <c r="H100" s="159"/>
      <c r="I100" s="159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7"/>
      <c r="AK100" s="17"/>
    </row>
    <row r="101" spans="1:37" ht="16.5" hidden="1" customHeight="1" thickTop="1" thickBot="1" x14ac:dyDescent="0.35">
      <c r="A101" s="158"/>
      <c r="B101" s="158"/>
      <c r="C101" s="158"/>
      <c r="D101" s="158"/>
      <c r="E101" s="158"/>
      <c r="F101" s="159"/>
      <c r="G101" s="159"/>
      <c r="H101" s="159"/>
      <c r="I101" s="159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7"/>
      <c r="AK101" s="17"/>
    </row>
    <row r="102" spans="1:37" ht="16.5" hidden="1" customHeight="1" thickTop="1" thickBot="1" x14ac:dyDescent="0.35">
      <c r="A102" s="158"/>
      <c r="B102" s="158"/>
      <c r="C102" s="158"/>
      <c r="D102" s="158"/>
      <c r="E102" s="158"/>
      <c r="F102" s="159"/>
      <c r="G102" s="159"/>
      <c r="H102" s="159"/>
      <c r="I102" s="159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7"/>
      <c r="AK102" s="17"/>
    </row>
    <row r="103" spans="1:37" ht="16.5" hidden="1" customHeight="1" thickTop="1" thickBot="1" x14ac:dyDescent="0.35">
      <c r="A103" s="158"/>
      <c r="B103" s="158"/>
      <c r="C103" s="158"/>
      <c r="D103" s="158"/>
      <c r="E103" s="158"/>
      <c r="F103" s="159"/>
      <c r="G103" s="159"/>
      <c r="H103" s="159"/>
      <c r="I103" s="159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7"/>
      <c r="AK103" s="17"/>
    </row>
    <row r="104" spans="1:37" ht="31.5" hidden="1" customHeight="1" thickTop="1" thickBot="1" x14ac:dyDescent="0.35">
      <c r="A104" s="117" t="s">
        <v>47</v>
      </c>
      <c r="B104" s="117"/>
      <c r="C104" s="117"/>
      <c r="D104" s="117"/>
      <c r="E104" s="117"/>
      <c r="F104" s="117" t="s">
        <v>48</v>
      </c>
      <c r="G104" s="117"/>
      <c r="H104" s="117"/>
      <c r="I104" s="117"/>
      <c r="J104" s="117" t="s">
        <v>49</v>
      </c>
      <c r="K104" s="117"/>
      <c r="L104" s="117"/>
      <c r="M104" s="117"/>
      <c r="N104" s="117" t="s">
        <v>50</v>
      </c>
      <c r="O104" s="117"/>
      <c r="P104" s="117"/>
      <c r="Q104" s="117"/>
      <c r="R104" s="117"/>
      <c r="S104" s="117"/>
      <c r="T104" s="117"/>
      <c r="U104" s="117"/>
      <c r="V104" s="117"/>
      <c r="W104" s="117"/>
      <c r="X104" s="117" t="s">
        <v>51</v>
      </c>
      <c r="Y104" s="117"/>
      <c r="Z104" s="117"/>
      <c r="AA104" s="117"/>
      <c r="AB104" s="117"/>
      <c r="AC104" s="117"/>
      <c r="AD104" s="117"/>
      <c r="AE104" s="117"/>
      <c r="AF104" s="117" t="s">
        <v>52</v>
      </c>
      <c r="AG104" s="117"/>
      <c r="AH104" s="117"/>
      <c r="AI104" s="117"/>
      <c r="AJ104" s="17"/>
      <c r="AK104" s="17"/>
    </row>
    <row r="105" spans="1:37" ht="16.5" hidden="1" customHeight="1" thickTop="1" thickBot="1" x14ac:dyDescent="0.35">
      <c r="A105" s="158">
        <v>12</v>
      </c>
      <c r="B105" s="158"/>
      <c r="C105" s="158"/>
      <c r="D105" s="158"/>
      <c r="E105" s="158"/>
      <c r="F105" s="159"/>
      <c r="G105" s="159"/>
      <c r="H105" s="159"/>
      <c r="I105" s="159"/>
      <c r="J105" s="158">
        <f t="shared" ref="J105" si="9">F105*$X$30</f>
        <v>0</v>
      </c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7"/>
      <c r="AK105" s="17"/>
    </row>
    <row r="106" spans="1:37" ht="16.5" hidden="1" customHeight="1" thickTop="1" thickBot="1" x14ac:dyDescent="0.35">
      <c r="A106" s="158"/>
      <c r="B106" s="158"/>
      <c r="C106" s="158"/>
      <c r="D106" s="158"/>
      <c r="E106" s="158"/>
      <c r="F106" s="159"/>
      <c r="G106" s="159"/>
      <c r="H106" s="159"/>
      <c r="I106" s="159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7"/>
      <c r="AK106" s="17"/>
    </row>
    <row r="107" spans="1:37" ht="16.5" hidden="1" customHeight="1" thickTop="1" thickBot="1" x14ac:dyDescent="0.35">
      <c r="A107" s="158"/>
      <c r="B107" s="158"/>
      <c r="C107" s="158"/>
      <c r="D107" s="158"/>
      <c r="E107" s="158"/>
      <c r="F107" s="159"/>
      <c r="G107" s="159"/>
      <c r="H107" s="159"/>
      <c r="I107" s="159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7"/>
      <c r="AK107" s="17"/>
    </row>
    <row r="108" spans="1:37" ht="16.5" hidden="1" customHeight="1" thickTop="1" thickBot="1" x14ac:dyDescent="0.35">
      <c r="A108" s="158"/>
      <c r="B108" s="158"/>
      <c r="C108" s="158"/>
      <c r="D108" s="158"/>
      <c r="E108" s="158"/>
      <c r="F108" s="159"/>
      <c r="G108" s="159"/>
      <c r="H108" s="159"/>
      <c r="I108" s="159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7"/>
      <c r="AK108" s="17"/>
    </row>
    <row r="109" spans="1:37" ht="16.5" hidden="1" customHeight="1" thickTop="1" thickBot="1" x14ac:dyDescent="0.35">
      <c r="A109" s="158"/>
      <c r="B109" s="158"/>
      <c r="C109" s="158"/>
      <c r="D109" s="158"/>
      <c r="E109" s="158"/>
      <c r="F109" s="159"/>
      <c r="G109" s="159"/>
      <c r="H109" s="159"/>
      <c r="I109" s="159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7"/>
      <c r="AK109" s="17"/>
    </row>
    <row r="110" spans="1:37" s="28" customFormat="1" ht="19.5" customHeight="1" thickTop="1" thickBot="1" x14ac:dyDescent="0.35">
      <c r="A110" s="117" t="s">
        <v>53</v>
      </c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</row>
    <row r="111" spans="1:37" s="28" customFormat="1" ht="15.75" customHeight="1" thickTop="1" x14ac:dyDescent="0.3">
      <c r="A111" s="95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165" t="s">
        <v>54</v>
      </c>
      <c r="O111" s="165"/>
      <c r="P111" s="165"/>
      <c r="Q111" s="165"/>
      <c r="R111" s="165"/>
      <c r="S111" s="165"/>
      <c r="T111" s="165"/>
      <c r="U111" s="165"/>
      <c r="V111" s="165"/>
      <c r="W111" s="165"/>
      <c r="X111" s="165"/>
      <c r="Y111" s="166" t="s">
        <v>55</v>
      </c>
      <c r="Z111" s="166"/>
      <c r="AA111" s="166"/>
      <c r="AB111" s="166"/>
      <c r="AC111" s="166"/>
      <c r="AD111" s="166"/>
      <c r="AE111" s="166"/>
      <c r="AF111" s="167"/>
      <c r="AG111" s="93"/>
      <c r="AH111" s="32" t="s">
        <v>56</v>
      </c>
      <c r="AI111" s="33" t="s">
        <v>57</v>
      </c>
    </row>
    <row r="112" spans="1:37" s="28" customFormat="1" ht="15" customHeight="1" x14ac:dyDescent="0.3">
      <c r="A112" s="160" t="s">
        <v>58</v>
      </c>
      <c r="B112" s="161"/>
      <c r="C112" s="161"/>
      <c r="D112" s="161"/>
      <c r="E112" s="161"/>
      <c r="F112" s="161"/>
      <c r="G112" s="92" t="s">
        <v>59</v>
      </c>
      <c r="H112" s="96"/>
      <c r="I112" s="92"/>
      <c r="J112" s="92" t="s">
        <v>57</v>
      </c>
      <c r="K112" s="96" t="s">
        <v>60</v>
      </c>
      <c r="L112" s="92"/>
      <c r="M112" s="9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3" t="s">
        <v>61</v>
      </c>
      <c r="Z112" s="161"/>
      <c r="AA112" s="161"/>
      <c r="AB112" s="161"/>
      <c r="AC112" s="161"/>
      <c r="AD112" s="161"/>
      <c r="AE112" s="161"/>
      <c r="AF112" s="164"/>
      <c r="AG112" s="93"/>
      <c r="AH112" s="96"/>
      <c r="AI112" s="35"/>
    </row>
    <row r="113" spans="1:35" s="28" customFormat="1" x14ac:dyDescent="0.3">
      <c r="A113" s="160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9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36"/>
    </row>
    <row r="114" spans="1:35" s="28" customFormat="1" ht="15" customHeight="1" x14ac:dyDescent="0.3">
      <c r="A114" s="160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92"/>
      <c r="N114" s="161" t="s">
        <v>62</v>
      </c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 t="s">
        <v>55</v>
      </c>
      <c r="Z114" s="161"/>
      <c r="AA114" s="161"/>
      <c r="AB114" s="161"/>
      <c r="AC114" s="161"/>
      <c r="AD114" s="161"/>
      <c r="AE114" s="161"/>
      <c r="AF114" s="161"/>
      <c r="AG114" s="92"/>
      <c r="AH114" s="37" t="s">
        <v>56</v>
      </c>
      <c r="AI114" s="38" t="s">
        <v>57</v>
      </c>
    </row>
    <row r="115" spans="1:35" s="28" customFormat="1" ht="15" customHeight="1" x14ac:dyDescent="0.3">
      <c r="A115" s="160" t="s">
        <v>63</v>
      </c>
      <c r="B115" s="161"/>
      <c r="C115" s="161"/>
      <c r="D115" s="161"/>
      <c r="E115" s="161"/>
      <c r="F115" s="161"/>
      <c r="G115" s="92" t="s">
        <v>59</v>
      </c>
      <c r="H115" s="96"/>
      <c r="I115" s="92"/>
      <c r="J115" s="92" t="s">
        <v>57</v>
      </c>
      <c r="K115" s="96" t="s">
        <v>60</v>
      </c>
      <c r="L115" s="92"/>
      <c r="M115" s="9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9" t="s">
        <v>61</v>
      </c>
      <c r="Z115" s="170"/>
      <c r="AA115" s="170"/>
      <c r="AB115" s="170"/>
      <c r="AC115" s="170"/>
      <c r="AD115" s="170"/>
      <c r="AE115" s="170"/>
      <c r="AF115" s="171"/>
      <c r="AG115" s="99"/>
      <c r="AH115" s="40"/>
      <c r="AI115" s="41"/>
    </row>
    <row r="116" spans="1:35" s="28" customFormat="1" x14ac:dyDescent="0.3">
      <c r="A116" s="160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9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97"/>
      <c r="Z116" s="98"/>
      <c r="AA116" s="98"/>
      <c r="AB116" s="98"/>
      <c r="AC116" s="98"/>
      <c r="AD116" s="98"/>
      <c r="AE116" s="98"/>
      <c r="AF116" s="98"/>
      <c r="AG116" s="98"/>
      <c r="AH116" s="98"/>
      <c r="AI116" s="44"/>
    </row>
    <row r="117" spans="1:35" s="28" customFormat="1" x14ac:dyDescent="0.3">
      <c r="A117" s="95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45"/>
      <c r="AI117" s="46"/>
    </row>
    <row r="118" spans="1:35" s="28" customFormat="1" ht="25.5" customHeight="1" x14ac:dyDescent="0.3">
      <c r="A118" s="172" t="s">
        <v>64</v>
      </c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  <c r="AA118" s="173"/>
      <c r="AB118" s="173"/>
      <c r="AC118" s="173"/>
      <c r="AD118" s="173"/>
      <c r="AE118" s="173"/>
      <c r="AF118" s="173"/>
      <c r="AG118" s="173"/>
      <c r="AH118" s="173"/>
      <c r="AI118" s="174"/>
    </row>
    <row r="119" spans="1:35" s="28" customFormat="1" x14ac:dyDescent="0.3">
      <c r="A119" s="47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36"/>
    </row>
    <row r="120" spans="1:35" s="28" customFormat="1" ht="15" customHeight="1" x14ac:dyDescent="0.3">
      <c r="A120" s="160" t="s">
        <v>65</v>
      </c>
      <c r="B120" s="161"/>
      <c r="C120" s="161"/>
      <c r="D120" s="161"/>
      <c r="E120" s="161"/>
      <c r="F120" s="161"/>
      <c r="G120" s="161" t="s">
        <v>66</v>
      </c>
      <c r="H120" s="161"/>
      <c r="I120" s="96"/>
      <c r="J120" s="92"/>
      <c r="K120" s="161" t="s">
        <v>67</v>
      </c>
      <c r="L120" s="164"/>
      <c r="M120" s="96"/>
      <c r="N120" s="92"/>
      <c r="O120" s="161" t="s">
        <v>68</v>
      </c>
      <c r="P120" s="164"/>
      <c r="Q120" s="96" t="s">
        <v>60</v>
      </c>
      <c r="R120" s="92"/>
      <c r="S120" s="161" t="s">
        <v>69</v>
      </c>
      <c r="T120" s="164"/>
      <c r="U120" s="96"/>
      <c r="V120" s="163" t="s">
        <v>70</v>
      </c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4"/>
      <c r="AI120" s="35"/>
    </row>
    <row r="121" spans="1:35" ht="15" thickBot="1" x14ac:dyDescent="0.3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1"/>
    </row>
    <row r="122" spans="1:35" x14ac:dyDescent="0.3">
      <c r="A122" s="52"/>
      <c r="B122" s="52"/>
      <c r="C122" s="52"/>
      <c r="D122" s="52"/>
      <c r="E122" s="52"/>
      <c r="F122" s="52"/>
      <c r="AA122" s="94"/>
      <c r="AB122" s="54"/>
      <c r="AH122" s="94"/>
      <c r="AI122" s="94"/>
    </row>
    <row r="123" spans="1:35" x14ac:dyDescent="0.3">
      <c r="AA123" s="94"/>
      <c r="AB123" s="54"/>
      <c r="AH123" s="94"/>
      <c r="AI123" s="94"/>
    </row>
    <row r="124" spans="1:35" ht="15" customHeight="1" x14ac:dyDescent="0.3">
      <c r="AA124" s="94"/>
      <c r="AB124" s="54"/>
      <c r="AH124" s="94"/>
      <c r="AI124" s="94"/>
    </row>
    <row r="125" spans="1:35" ht="15" customHeight="1" x14ac:dyDescent="0.3">
      <c r="AA125" s="94"/>
      <c r="AB125" s="54"/>
      <c r="AH125" s="94"/>
      <c r="AI125" s="94"/>
    </row>
    <row r="126" spans="1:35" ht="15" customHeight="1" x14ac:dyDescent="0.3">
      <c r="A126" s="94" t="s">
        <v>71</v>
      </c>
      <c r="AA126" s="94"/>
      <c r="AB126" s="54"/>
      <c r="AH126" s="94"/>
      <c r="AI126" s="94"/>
    </row>
    <row r="127" spans="1:35" ht="15" customHeight="1" x14ac:dyDescent="0.3">
      <c r="A127" s="94" t="s">
        <v>72</v>
      </c>
      <c r="AA127" s="94"/>
      <c r="AB127" s="54"/>
      <c r="AH127" s="94"/>
      <c r="AI127" s="94"/>
    </row>
    <row r="128" spans="1:35" ht="15" customHeight="1" x14ac:dyDescent="0.3">
      <c r="AA128" s="94"/>
      <c r="AB128" s="54"/>
      <c r="AH128" s="94"/>
      <c r="AI128" s="94"/>
    </row>
    <row r="129" spans="1:39" ht="15" customHeight="1" x14ac:dyDescent="0.3">
      <c r="A129" s="94" t="s">
        <v>9</v>
      </c>
      <c r="B129" s="168" t="s">
        <v>73</v>
      </c>
      <c r="C129" s="168"/>
      <c r="D129" s="168"/>
      <c r="E129" s="168"/>
      <c r="F129" s="168"/>
      <c r="G129" s="168"/>
      <c r="H129" s="168"/>
      <c r="I129" s="168"/>
      <c r="AA129" s="94"/>
      <c r="AB129" s="54"/>
      <c r="AH129" s="94"/>
      <c r="AI129" s="94"/>
    </row>
    <row r="130" spans="1:39" ht="15" customHeight="1" x14ac:dyDescent="0.3">
      <c r="AA130" s="94"/>
      <c r="AB130" s="54"/>
      <c r="AH130" s="94"/>
      <c r="AI130" s="94"/>
      <c r="AJ130" s="55"/>
      <c r="AK130" s="55"/>
      <c r="AL130" s="55"/>
      <c r="AM130" s="55"/>
    </row>
    <row r="131" spans="1:39" ht="15" customHeight="1" x14ac:dyDescent="0.3">
      <c r="B131" s="94" t="str">
        <f>CONCATENATE(AB131,"",AC131)</f>
        <v>0.1 Servizi istituzionali, generali e di gestione</v>
      </c>
      <c r="AA131" s="94"/>
      <c r="AB131" s="54" t="s">
        <v>74</v>
      </c>
      <c r="AC131" s="94" t="s">
        <v>75</v>
      </c>
      <c r="AH131" s="94"/>
      <c r="AI131" s="94"/>
      <c r="AJ131" s="55"/>
      <c r="AK131" s="55"/>
      <c r="AL131" s="55"/>
      <c r="AM131" s="55"/>
    </row>
    <row r="132" spans="1:39" ht="15" customHeight="1" x14ac:dyDescent="0.3">
      <c r="B132" s="94" t="str">
        <f t="shared" ref="B132:B153" si="10">CONCATENATE(AB132,"",AC132)</f>
        <v>0.2 Giustizia</v>
      </c>
      <c r="AA132" s="94"/>
      <c r="AB132" s="54" t="s">
        <v>76</v>
      </c>
      <c r="AC132" s="94" t="s">
        <v>77</v>
      </c>
      <c r="AH132" s="94"/>
      <c r="AI132" s="94"/>
      <c r="AJ132" s="55"/>
      <c r="AK132" s="55"/>
      <c r="AL132" s="55"/>
      <c r="AM132" s="55"/>
    </row>
    <row r="133" spans="1:39" x14ac:dyDescent="0.3">
      <c r="B133" s="94" t="str">
        <f t="shared" si="10"/>
        <v>0.3 Ordine pubblico e sicurezza</v>
      </c>
      <c r="AA133" s="94"/>
      <c r="AB133" s="54" t="s">
        <v>78</v>
      </c>
      <c r="AC133" s="94" t="s">
        <v>79</v>
      </c>
      <c r="AH133" s="94"/>
      <c r="AI133" s="94"/>
      <c r="AJ133" s="55"/>
      <c r="AK133" s="55"/>
      <c r="AL133" s="55"/>
      <c r="AM133" s="55"/>
    </row>
    <row r="134" spans="1:39" x14ac:dyDescent="0.3">
      <c r="B134" s="94" t="str">
        <f t="shared" si="10"/>
        <v>0.4 Istruzione e diritto allo studio</v>
      </c>
      <c r="AA134" s="94"/>
      <c r="AB134" s="54" t="s">
        <v>80</v>
      </c>
      <c r="AC134" s="94" t="s">
        <v>81</v>
      </c>
      <c r="AH134" s="94"/>
      <c r="AI134" s="94"/>
      <c r="AJ134" s="56"/>
      <c r="AK134" s="56"/>
      <c r="AL134" s="56"/>
      <c r="AM134" s="55"/>
    </row>
    <row r="135" spans="1:39" x14ac:dyDescent="0.3">
      <c r="B135" s="94" t="str">
        <f t="shared" si="10"/>
        <v>0.5 Tutela e valorizzazione dei beni e delle attività culturali</v>
      </c>
      <c r="AA135" s="94"/>
      <c r="AB135" s="54" t="s">
        <v>82</v>
      </c>
      <c r="AC135" s="94" t="s">
        <v>83</v>
      </c>
      <c r="AH135" s="94"/>
      <c r="AI135" s="94"/>
      <c r="AJ135" s="55"/>
      <c r="AK135" s="55"/>
      <c r="AL135" s="55"/>
      <c r="AM135" s="55"/>
    </row>
    <row r="136" spans="1:39" x14ac:dyDescent="0.3">
      <c r="B136" s="94" t="str">
        <f t="shared" si="10"/>
        <v>0.6 Politiche giovanili, sport e tempo libero</v>
      </c>
      <c r="AA136" s="94"/>
      <c r="AB136" s="54" t="s">
        <v>84</v>
      </c>
      <c r="AC136" s="94" t="s">
        <v>85</v>
      </c>
      <c r="AH136" s="94"/>
      <c r="AI136" s="94"/>
      <c r="AJ136" s="56"/>
      <c r="AK136" s="56"/>
      <c r="AL136" s="56"/>
      <c r="AM136" s="55"/>
    </row>
    <row r="137" spans="1:39" x14ac:dyDescent="0.3">
      <c r="B137" s="94" t="str">
        <f t="shared" si="10"/>
        <v>0.7 Turismo</v>
      </c>
      <c r="AA137" s="94"/>
      <c r="AB137" s="54" t="s">
        <v>86</v>
      </c>
      <c r="AC137" s="94" t="s">
        <v>87</v>
      </c>
      <c r="AH137" s="94"/>
      <c r="AI137" s="94"/>
      <c r="AJ137" s="56"/>
      <c r="AK137" s="56"/>
      <c r="AL137" s="56"/>
      <c r="AM137" s="55"/>
    </row>
    <row r="138" spans="1:39" x14ac:dyDescent="0.3">
      <c r="B138" s="94" t="str">
        <f t="shared" si="10"/>
        <v>0.8 Assetto del territorio ed edilizia abitativa</v>
      </c>
      <c r="AA138" s="94"/>
      <c r="AB138" s="54" t="s">
        <v>88</v>
      </c>
      <c r="AC138" s="94" t="s">
        <v>89</v>
      </c>
      <c r="AH138" s="94"/>
      <c r="AI138" s="94"/>
      <c r="AJ138" s="56"/>
      <c r="AK138" s="56"/>
      <c r="AL138" s="56"/>
      <c r="AM138" s="55"/>
    </row>
    <row r="139" spans="1:39" x14ac:dyDescent="0.3">
      <c r="B139" s="94" t="str">
        <f t="shared" si="10"/>
        <v>0.9Sviluppo sostenibile e tutela del territorio e dell'ambiente</v>
      </c>
      <c r="AA139" s="94"/>
      <c r="AB139" s="54" t="s">
        <v>90</v>
      </c>
      <c r="AC139" s="94" t="s">
        <v>91</v>
      </c>
      <c r="AH139" s="94"/>
      <c r="AI139" s="94"/>
      <c r="AJ139" s="56"/>
      <c r="AK139" s="56"/>
      <c r="AL139" s="56"/>
      <c r="AM139" s="55"/>
    </row>
    <row r="140" spans="1:39" x14ac:dyDescent="0.3">
      <c r="B140" s="94" t="str">
        <f t="shared" si="10"/>
        <v>10   Trasporti e diritto alla mobilità</v>
      </c>
      <c r="AA140" s="94"/>
      <c r="AB140" s="54" t="s">
        <v>92</v>
      </c>
      <c r="AC140" s="94" t="s">
        <v>93</v>
      </c>
      <c r="AH140" s="94"/>
      <c r="AI140" s="94"/>
      <c r="AJ140" s="56"/>
      <c r="AK140" s="56"/>
      <c r="AL140" s="56"/>
      <c r="AM140" s="55"/>
    </row>
    <row r="141" spans="1:39" x14ac:dyDescent="0.3">
      <c r="B141" s="94" t="str">
        <f t="shared" si="10"/>
        <v>11    Soccorso civile</v>
      </c>
      <c r="AA141" s="94"/>
      <c r="AB141" s="54" t="s">
        <v>94</v>
      </c>
      <c r="AC141" s="94" t="s">
        <v>95</v>
      </c>
      <c r="AH141" s="94"/>
      <c r="AI141" s="94"/>
      <c r="AJ141" s="56"/>
      <c r="AK141" s="56"/>
      <c r="AL141" s="56"/>
      <c r="AM141" s="55"/>
    </row>
    <row r="142" spans="1:39" x14ac:dyDescent="0.3">
      <c r="B142" s="94" t="str">
        <f t="shared" si="10"/>
        <v>12   Diritti sociali, politiche sociali e famiglia</v>
      </c>
      <c r="AA142" s="94"/>
      <c r="AB142" s="54" t="s">
        <v>96</v>
      </c>
      <c r="AC142" s="94" t="s">
        <v>97</v>
      </c>
      <c r="AH142" s="94"/>
      <c r="AI142" s="94"/>
      <c r="AJ142" s="56"/>
      <c r="AK142" s="56"/>
      <c r="AL142" s="56"/>
      <c r="AM142" s="55"/>
    </row>
    <row r="143" spans="1:39" x14ac:dyDescent="0.3">
      <c r="B143" s="94" t="str">
        <f t="shared" si="10"/>
        <v>13   Tutela della salute</v>
      </c>
      <c r="AA143" s="94"/>
      <c r="AB143" s="54" t="s">
        <v>98</v>
      </c>
      <c r="AC143" s="94" t="s">
        <v>99</v>
      </c>
      <c r="AH143" s="94"/>
      <c r="AI143" s="94"/>
      <c r="AJ143" s="56"/>
      <c r="AK143" s="56"/>
      <c r="AL143" s="56"/>
      <c r="AM143" s="55"/>
    </row>
    <row r="144" spans="1:39" x14ac:dyDescent="0.3">
      <c r="B144" s="94" t="str">
        <f t="shared" si="10"/>
        <v>14   Sviluppo economico e competitività</v>
      </c>
      <c r="AA144" s="94"/>
      <c r="AB144" s="54" t="s">
        <v>100</v>
      </c>
      <c r="AC144" s="94" t="s">
        <v>101</v>
      </c>
      <c r="AH144" s="94"/>
      <c r="AI144" s="94"/>
      <c r="AJ144" s="56"/>
      <c r="AK144" s="56"/>
      <c r="AL144" s="56"/>
      <c r="AM144" s="55"/>
    </row>
    <row r="145" spans="1:39" x14ac:dyDescent="0.3">
      <c r="B145" s="94" t="str">
        <f t="shared" si="10"/>
        <v>15   Politiche per il lavoro e la formazione professionale</v>
      </c>
      <c r="AA145" s="94"/>
      <c r="AB145" s="54" t="s">
        <v>102</v>
      </c>
      <c r="AC145" s="94" t="s">
        <v>103</v>
      </c>
      <c r="AH145" s="94"/>
      <c r="AI145" s="94"/>
      <c r="AJ145" s="56"/>
      <c r="AK145" s="56"/>
      <c r="AL145" s="56"/>
      <c r="AM145" s="55"/>
    </row>
    <row r="146" spans="1:39" x14ac:dyDescent="0.3">
      <c r="B146" s="94" t="str">
        <f t="shared" si="10"/>
        <v>16   Agricoltura, politiche agroalimentari e pesca</v>
      </c>
      <c r="AA146" s="94"/>
      <c r="AB146" s="54" t="s">
        <v>104</v>
      </c>
      <c r="AC146" s="94" t="s">
        <v>105</v>
      </c>
      <c r="AH146" s="94"/>
      <c r="AI146" s="94"/>
      <c r="AJ146" s="56"/>
      <c r="AK146" s="56"/>
      <c r="AL146" s="56"/>
      <c r="AM146" s="55"/>
    </row>
    <row r="147" spans="1:39" x14ac:dyDescent="0.3">
      <c r="B147" s="94" t="str">
        <f t="shared" si="10"/>
        <v>17  Energia e diversificazione delle fonti energetiche</v>
      </c>
      <c r="AA147" s="94"/>
      <c r="AB147" s="54" t="s">
        <v>106</v>
      </c>
      <c r="AC147" s="94" t="s">
        <v>107</v>
      </c>
      <c r="AH147" s="94"/>
      <c r="AI147" s="94"/>
      <c r="AJ147" s="56"/>
      <c r="AK147" s="56"/>
      <c r="AL147" s="56"/>
      <c r="AM147" s="55"/>
    </row>
    <row r="148" spans="1:39" x14ac:dyDescent="0.3">
      <c r="B148" s="94" t="str">
        <f t="shared" si="10"/>
        <v>18   Relazioni con le altre autonomie territoriali e locali</v>
      </c>
      <c r="AA148" s="94"/>
      <c r="AB148" s="54" t="s">
        <v>108</v>
      </c>
      <c r="AC148" s="94" t="s">
        <v>109</v>
      </c>
      <c r="AH148" s="94"/>
      <c r="AI148" s="94"/>
      <c r="AJ148" s="56"/>
      <c r="AK148" s="56"/>
      <c r="AL148" s="56"/>
      <c r="AM148" s="55"/>
    </row>
    <row r="149" spans="1:39" x14ac:dyDescent="0.3">
      <c r="B149" s="94" t="str">
        <f t="shared" si="10"/>
        <v>19  Relazioni internazionali</v>
      </c>
      <c r="AA149" s="94"/>
      <c r="AB149" s="54" t="s">
        <v>110</v>
      </c>
      <c r="AC149" s="94" t="s">
        <v>111</v>
      </c>
      <c r="AH149" s="94"/>
      <c r="AI149" s="94"/>
      <c r="AJ149" s="56"/>
      <c r="AK149" s="56"/>
      <c r="AL149" s="56"/>
      <c r="AM149" s="55"/>
    </row>
    <row r="150" spans="1:39" x14ac:dyDescent="0.3">
      <c r="B150" s="94" t="str">
        <f t="shared" si="10"/>
        <v>20   Fondi e accantonamenti</v>
      </c>
      <c r="AA150" s="94"/>
      <c r="AB150" s="54" t="s">
        <v>112</v>
      </c>
      <c r="AC150" s="94" t="s">
        <v>113</v>
      </c>
      <c r="AH150" s="94"/>
      <c r="AI150" s="94"/>
      <c r="AJ150" s="56"/>
      <c r="AK150" s="56"/>
      <c r="AL150" s="56"/>
      <c r="AM150" s="55"/>
    </row>
    <row r="151" spans="1:39" x14ac:dyDescent="0.3">
      <c r="B151" s="94" t="str">
        <f t="shared" si="10"/>
        <v>50   Debito pubblico</v>
      </c>
      <c r="AA151" s="94"/>
      <c r="AB151" s="54" t="s">
        <v>114</v>
      </c>
      <c r="AC151" s="94" t="s">
        <v>115</v>
      </c>
      <c r="AH151" s="94"/>
      <c r="AI151" s="94"/>
      <c r="AJ151" s="56"/>
      <c r="AK151" s="56"/>
      <c r="AL151" s="56"/>
      <c r="AM151" s="55"/>
    </row>
    <row r="152" spans="1:39" x14ac:dyDescent="0.3">
      <c r="B152" s="94" t="str">
        <f t="shared" si="10"/>
        <v>60   Anticipazioni finanziarie</v>
      </c>
      <c r="AA152" s="94"/>
      <c r="AB152" s="54" t="s">
        <v>116</v>
      </c>
      <c r="AC152" s="94" t="s">
        <v>117</v>
      </c>
      <c r="AH152" s="94"/>
      <c r="AI152" s="94"/>
      <c r="AJ152" s="56"/>
      <c r="AK152" s="56"/>
      <c r="AL152" s="56"/>
      <c r="AM152" s="55"/>
    </row>
    <row r="153" spans="1:39" ht="15" customHeight="1" x14ac:dyDescent="0.3">
      <c r="B153" s="94" t="str">
        <f t="shared" si="10"/>
        <v>99  Servizi per conto terzi</v>
      </c>
      <c r="AA153" s="94"/>
      <c r="AB153" s="54" t="s">
        <v>118</v>
      </c>
      <c r="AC153" s="94" t="s">
        <v>119</v>
      </c>
      <c r="AH153" s="94"/>
      <c r="AI153" s="94"/>
      <c r="AJ153" s="94"/>
      <c r="AK153" s="94"/>
      <c r="AL153" s="94"/>
      <c r="AM153" s="94"/>
    </row>
    <row r="154" spans="1:39" ht="15" customHeight="1" x14ac:dyDescent="0.3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AA154" s="94"/>
      <c r="AB154" s="54"/>
      <c r="AH154" s="94"/>
      <c r="AI154" s="94"/>
      <c r="AJ154" s="57"/>
      <c r="AK154" s="57"/>
      <c r="AL154" s="57"/>
      <c r="AM154" s="57"/>
    </row>
    <row r="155" spans="1:39" s="56" customFormat="1" x14ac:dyDescent="0.3">
      <c r="A155" s="94"/>
      <c r="B155" s="168" t="s">
        <v>120</v>
      </c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54"/>
      <c r="AC155" s="94"/>
      <c r="AD155" s="94"/>
      <c r="AE155" s="94"/>
      <c r="AF155" s="94"/>
      <c r="AG155" s="94"/>
      <c r="AH155" s="94"/>
      <c r="AI155" s="94"/>
    </row>
    <row r="156" spans="1:39" s="56" customFormat="1" x14ac:dyDescent="0.3">
      <c r="A156" s="94"/>
      <c r="B156" s="94" t="str">
        <f t="shared" ref="B156:B218" si="11">CONCATENATE(AB156,"",AC156)</f>
        <v>0.1   Organi istituzionali</v>
      </c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54" t="s">
        <v>121</v>
      </c>
      <c r="AC156" s="94" t="s">
        <v>122</v>
      </c>
      <c r="AD156" s="94"/>
      <c r="AE156" s="94"/>
      <c r="AF156" s="94"/>
      <c r="AG156" s="94"/>
      <c r="AH156" s="94"/>
      <c r="AI156" s="94"/>
    </row>
    <row r="157" spans="1:39" s="56" customFormat="1" x14ac:dyDescent="0.3">
      <c r="A157" s="94"/>
      <c r="B157" s="94" t="str">
        <f t="shared" si="11"/>
        <v>0.2   Segreteria generale</v>
      </c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54" t="s">
        <v>123</v>
      </c>
      <c r="AC157" s="94" t="s">
        <v>124</v>
      </c>
      <c r="AD157" s="94"/>
      <c r="AE157" s="94"/>
      <c r="AF157" s="94"/>
      <c r="AG157" s="94"/>
      <c r="AH157" s="94"/>
      <c r="AI157" s="94"/>
    </row>
    <row r="158" spans="1:39" s="56" customFormat="1" x14ac:dyDescent="0.3">
      <c r="A158" s="94"/>
      <c r="B158" s="94" t="str">
        <f t="shared" si="11"/>
        <v>0.3 Gestione economica, finanziaria, programmazione e provveditorato</v>
      </c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54" t="s">
        <v>78</v>
      </c>
      <c r="AC158" s="94" t="s">
        <v>125</v>
      </c>
      <c r="AD158" s="94"/>
      <c r="AE158" s="94"/>
      <c r="AF158" s="94"/>
      <c r="AG158" s="94"/>
      <c r="AH158" s="94"/>
      <c r="AI158" s="94"/>
    </row>
    <row r="159" spans="1:39" s="56" customFormat="1" x14ac:dyDescent="0.3">
      <c r="A159" s="94"/>
      <c r="B159" s="94" t="str">
        <f t="shared" si="11"/>
        <v>0.4 Gestione delle entrate tributarie e servizi fiscal</v>
      </c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54" t="s">
        <v>80</v>
      </c>
      <c r="AC159" s="94" t="s">
        <v>126</v>
      </c>
      <c r="AD159" s="94"/>
      <c r="AE159" s="94"/>
      <c r="AF159" s="94"/>
      <c r="AG159" s="94"/>
      <c r="AH159" s="94"/>
      <c r="AI159" s="94"/>
    </row>
    <row r="160" spans="1:39" s="56" customFormat="1" x14ac:dyDescent="0.3">
      <c r="A160" s="94"/>
      <c r="B160" s="94" t="str">
        <f t="shared" si="11"/>
        <v>0.5 Gestione dei beni demaniali e patrimo</v>
      </c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54" t="s">
        <v>82</v>
      </c>
      <c r="AC160" s="94" t="s">
        <v>127</v>
      </c>
      <c r="AD160" s="94"/>
      <c r="AE160" s="94"/>
      <c r="AF160" s="94"/>
      <c r="AG160" s="94"/>
      <c r="AH160" s="94"/>
      <c r="AI160" s="94"/>
    </row>
    <row r="161" spans="1:35" s="56" customFormat="1" x14ac:dyDescent="0.3">
      <c r="A161" s="94"/>
      <c r="B161" s="94" t="str">
        <f t="shared" si="11"/>
        <v>0.6 Ufficio tecnico</v>
      </c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54" t="s">
        <v>84</v>
      </c>
      <c r="AC161" s="94" t="s">
        <v>128</v>
      </c>
      <c r="AD161" s="94"/>
      <c r="AE161" s="94"/>
      <c r="AF161" s="94"/>
      <c r="AG161" s="94"/>
      <c r="AH161" s="94"/>
      <c r="AI161" s="94"/>
    </row>
    <row r="162" spans="1:35" s="56" customFormat="1" x14ac:dyDescent="0.3">
      <c r="A162" s="94"/>
      <c r="B162" s="94" t="str">
        <f t="shared" si="11"/>
        <v>0.7  Elezioni e consultazioni popolari - Anagrafe e stato civile</v>
      </c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54" t="s">
        <v>129</v>
      </c>
      <c r="AC162" s="94" t="s">
        <v>130</v>
      </c>
      <c r="AD162" s="94"/>
      <c r="AE162" s="94"/>
      <c r="AF162" s="94"/>
      <c r="AG162" s="94"/>
      <c r="AH162" s="94"/>
      <c r="AI162" s="94"/>
    </row>
    <row r="163" spans="1:35" s="56" customFormat="1" x14ac:dyDescent="0.3">
      <c r="A163" s="94"/>
      <c r="B163" s="94" t="str">
        <f t="shared" si="11"/>
        <v>0.8 Statistica e sistemi informativi</v>
      </c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54" t="s">
        <v>88</v>
      </c>
      <c r="AC163" s="94" t="s">
        <v>131</v>
      </c>
      <c r="AD163" s="94"/>
      <c r="AE163" s="94"/>
      <c r="AF163" s="94"/>
      <c r="AG163" s="94"/>
      <c r="AH163" s="94"/>
      <c r="AI163" s="94"/>
    </row>
    <row r="164" spans="1:35" s="56" customFormat="1" x14ac:dyDescent="0.3">
      <c r="A164" s="94"/>
      <c r="B164" s="94" t="str">
        <f t="shared" si="11"/>
        <v>0.9 Assistenza tecnico-amministrativa agli enti locali</v>
      </c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54" t="s">
        <v>132</v>
      </c>
      <c r="AC164" s="94" t="s">
        <v>133</v>
      </c>
      <c r="AD164" s="94"/>
      <c r="AE164" s="94"/>
      <c r="AF164" s="94"/>
      <c r="AG164" s="94"/>
      <c r="AH164" s="94"/>
      <c r="AI164" s="94"/>
    </row>
    <row r="165" spans="1:35" s="56" customFormat="1" x14ac:dyDescent="0.3">
      <c r="A165" s="94"/>
      <c r="B165" s="94" t="str">
        <f t="shared" si="11"/>
        <v>10 Risorse umane</v>
      </c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54" t="s">
        <v>134</v>
      </c>
      <c r="AC165" s="94" t="s">
        <v>135</v>
      </c>
      <c r="AD165" s="94"/>
      <c r="AE165" s="94"/>
      <c r="AF165" s="94"/>
      <c r="AG165" s="94"/>
      <c r="AH165" s="94"/>
      <c r="AI165" s="94"/>
    </row>
    <row r="166" spans="1:35" s="56" customFormat="1" x14ac:dyDescent="0.3">
      <c r="A166" s="94"/>
      <c r="B166" s="94" t="str">
        <f t="shared" si="11"/>
        <v>11 Altri servizi generali</v>
      </c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54" t="s">
        <v>136</v>
      </c>
      <c r="AC166" s="94" t="s">
        <v>137</v>
      </c>
      <c r="AD166" s="94"/>
      <c r="AE166" s="94"/>
      <c r="AF166" s="94"/>
      <c r="AG166" s="94"/>
      <c r="AH166" s="94"/>
      <c r="AI166" s="94"/>
    </row>
    <row r="167" spans="1:35" s="56" customFormat="1" x14ac:dyDescent="0.3">
      <c r="A167" s="94"/>
      <c r="B167" s="94" t="str">
        <f t="shared" si="11"/>
        <v>0.1  Uffici giudiziari</v>
      </c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54" t="s">
        <v>138</v>
      </c>
      <c r="AC167" s="94" t="s">
        <v>139</v>
      </c>
      <c r="AD167" s="94"/>
      <c r="AE167" s="94"/>
      <c r="AF167" s="94"/>
      <c r="AG167" s="94"/>
      <c r="AH167" s="94"/>
      <c r="AI167" s="94"/>
    </row>
    <row r="168" spans="1:35" s="56" customFormat="1" x14ac:dyDescent="0.3">
      <c r="A168" s="94"/>
      <c r="B168" s="94" t="str">
        <f t="shared" si="11"/>
        <v>0.2 Casa circondariale e altri servizi</v>
      </c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54" t="s">
        <v>76</v>
      </c>
      <c r="AC168" s="94" t="s">
        <v>140</v>
      </c>
      <c r="AD168" s="94"/>
      <c r="AE168" s="94"/>
      <c r="AF168" s="94"/>
      <c r="AG168" s="94"/>
      <c r="AH168" s="94"/>
      <c r="AI168" s="94"/>
    </row>
    <row r="169" spans="1:35" s="56" customFormat="1" x14ac:dyDescent="0.3">
      <c r="A169" s="94"/>
      <c r="B169" s="94" t="str">
        <f t="shared" si="11"/>
        <v>0.1 Polizia locale e amministrativa</v>
      </c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54" t="s">
        <v>74</v>
      </c>
      <c r="AC169" s="94" t="s">
        <v>141</v>
      </c>
      <c r="AD169" s="94"/>
      <c r="AE169" s="94"/>
      <c r="AF169" s="94"/>
      <c r="AG169" s="94"/>
      <c r="AH169" s="94"/>
      <c r="AI169" s="94"/>
    </row>
    <row r="170" spans="1:35" s="56" customFormat="1" x14ac:dyDescent="0.3">
      <c r="A170" s="94"/>
      <c r="B170" s="94" t="str">
        <f t="shared" si="11"/>
        <v>0.2 Sistema integrato di sicurezza urbana</v>
      </c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54" t="s">
        <v>76</v>
      </c>
      <c r="AC170" s="94" t="s">
        <v>142</v>
      </c>
      <c r="AD170" s="94"/>
      <c r="AE170" s="94"/>
      <c r="AF170" s="94"/>
      <c r="AG170" s="94"/>
      <c r="AH170" s="94"/>
      <c r="AI170" s="94"/>
    </row>
    <row r="171" spans="1:35" s="56" customFormat="1" x14ac:dyDescent="0.3">
      <c r="A171" s="94"/>
      <c r="B171" s="94" t="str">
        <f t="shared" si="11"/>
        <v>0.1 Istruzione prescolastica</v>
      </c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54" t="s">
        <v>74</v>
      </c>
      <c r="AC171" s="94" t="s">
        <v>143</v>
      </c>
      <c r="AD171" s="94"/>
      <c r="AE171" s="94"/>
      <c r="AF171" s="94"/>
      <c r="AG171" s="94"/>
      <c r="AH171" s="94"/>
      <c r="AI171" s="94"/>
    </row>
    <row r="172" spans="1:35" s="56" customFormat="1" x14ac:dyDescent="0.3">
      <c r="A172" s="94"/>
      <c r="B172" s="94" t="str">
        <f t="shared" si="11"/>
        <v>0.2 Altri ordini di istruzione non universitaria</v>
      </c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54" t="s">
        <v>76</v>
      </c>
      <c r="AC172" s="94" t="s">
        <v>144</v>
      </c>
      <c r="AD172" s="94"/>
      <c r="AE172" s="94"/>
      <c r="AF172" s="94"/>
      <c r="AG172" s="94"/>
      <c r="AH172" s="94"/>
      <c r="AI172" s="94"/>
    </row>
    <row r="173" spans="1:35" s="56" customFormat="1" x14ac:dyDescent="0.3">
      <c r="A173" s="94"/>
      <c r="B173" s="94" t="str">
        <f t="shared" si="11"/>
        <v>0.4 Istruzione universitaria</v>
      </c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54" t="s">
        <v>80</v>
      </c>
      <c r="AC173" s="94" t="s">
        <v>145</v>
      </c>
      <c r="AD173" s="94"/>
      <c r="AE173" s="94"/>
      <c r="AF173" s="94"/>
      <c r="AG173" s="94"/>
      <c r="AH173" s="94"/>
      <c r="AI173" s="94"/>
    </row>
    <row r="174" spans="1:35" s="56" customFormat="1" x14ac:dyDescent="0.3">
      <c r="A174" s="94"/>
      <c r="B174" s="94" t="str">
        <f t="shared" si="11"/>
        <v>0.5 Istruzione tecnica superiore</v>
      </c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54" t="s">
        <v>82</v>
      </c>
      <c r="AC174" s="94" t="s">
        <v>146</v>
      </c>
      <c r="AD174" s="94"/>
      <c r="AE174" s="94"/>
      <c r="AF174" s="94"/>
      <c r="AG174" s="94"/>
      <c r="AH174" s="94"/>
      <c r="AI174" s="94"/>
    </row>
    <row r="175" spans="1:35" s="56" customFormat="1" x14ac:dyDescent="0.3">
      <c r="A175" s="94"/>
      <c r="B175" s="94" t="str">
        <f t="shared" si="11"/>
        <v>0.6 Servizi ausiliari all’istruzione</v>
      </c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54" t="s">
        <v>84</v>
      </c>
      <c r="AC175" s="94" t="s">
        <v>147</v>
      </c>
      <c r="AD175" s="94"/>
      <c r="AE175" s="94"/>
      <c r="AF175" s="94"/>
      <c r="AG175" s="94"/>
      <c r="AH175" s="94"/>
      <c r="AI175" s="94"/>
    </row>
    <row r="176" spans="1:35" s="56" customFormat="1" x14ac:dyDescent="0.3">
      <c r="A176" s="94"/>
      <c r="B176" s="94" t="str">
        <f t="shared" si="11"/>
        <v>0.7  Diritto allo studio</v>
      </c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54" t="s">
        <v>129</v>
      </c>
      <c r="AC176" s="94" t="s">
        <v>148</v>
      </c>
      <c r="AD176" s="94"/>
      <c r="AE176" s="94"/>
      <c r="AF176" s="94"/>
      <c r="AG176" s="94"/>
      <c r="AH176" s="94"/>
      <c r="AI176" s="94"/>
    </row>
    <row r="177" spans="1:35" s="56" customFormat="1" x14ac:dyDescent="0.3">
      <c r="A177" s="94"/>
      <c r="B177" s="94" t="str">
        <f t="shared" si="11"/>
        <v>0.1 Valorizzazione dei beni di interesse storico</v>
      </c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54" t="s">
        <v>74</v>
      </c>
      <c r="AC177" s="94" t="s">
        <v>149</v>
      </c>
      <c r="AD177" s="94"/>
      <c r="AE177" s="94"/>
      <c r="AF177" s="94"/>
      <c r="AG177" s="94"/>
      <c r="AH177" s="94"/>
      <c r="AI177" s="94"/>
    </row>
    <row r="178" spans="1:35" s="56" customFormat="1" x14ac:dyDescent="0.3">
      <c r="A178" s="94"/>
      <c r="B178" s="94" t="str">
        <f t="shared" si="11"/>
        <v>0.2 Attività culturali e interventi diversi nel settore culturale</v>
      </c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54" t="s">
        <v>76</v>
      </c>
      <c r="AC178" s="94" t="s">
        <v>150</v>
      </c>
      <c r="AD178" s="94"/>
      <c r="AE178" s="94"/>
      <c r="AF178" s="94"/>
      <c r="AG178" s="94"/>
      <c r="AH178" s="94"/>
      <c r="AI178" s="94"/>
    </row>
    <row r="179" spans="1:35" s="56" customFormat="1" x14ac:dyDescent="0.3">
      <c r="A179" s="94"/>
      <c r="B179" s="94" t="str">
        <f t="shared" si="11"/>
        <v>0.1 Sport e tempo libero</v>
      </c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54" t="s">
        <v>74</v>
      </c>
      <c r="AC179" s="94" t="s">
        <v>151</v>
      </c>
      <c r="AD179" s="94"/>
      <c r="AE179" s="94"/>
      <c r="AF179" s="94"/>
      <c r="AG179" s="94"/>
      <c r="AH179" s="94"/>
      <c r="AI179" s="94"/>
    </row>
    <row r="180" spans="1:35" s="56" customFormat="1" x14ac:dyDescent="0.3">
      <c r="A180" s="94"/>
      <c r="B180" s="94" t="str">
        <f t="shared" si="11"/>
        <v>0.2 Giovani</v>
      </c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54" t="s">
        <v>76</v>
      </c>
      <c r="AC180" s="94" t="s">
        <v>152</v>
      </c>
      <c r="AD180" s="94"/>
      <c r="AE180" s="94"/>
      <c r="AF180" s="94"/>
      <c r="AG180" s="94"/>
      <c r="AH180" s="94"/>
      <c r="AI180" s="94"/>
    </row>
    <row r="181" spans="1:35" s="56" customFormat="1" x14ac:dyDescent="0.3">
      <c r="A181" s="94"/>
      <c r="B181" s="94" t="str">
        <f t="shared" si="11"/>
        <v>0.1 Sviluppo e valorizzazione del turismo</v>
      </c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54" t="s">
        <v>74</v>
      </c>
      <c r="AC181" s="94" t="s">
        <v>153</v>
      </c>
      <c r="AD181" s="94"/>
      <c r="AE181" s="94"/>
      <c r="AF181" s="94"/>
      <c r="AG181" s="94"/>
      <c r="AH181" s="94"/>
      <c r="AI181" s="94"/>
    </row>
    <row r="182" spans="1:35" s="56" customFormat="1" x14ac:dyDescent="0.3">
      <c r="A182" s="94"/>
      <c r="B182" s="94" t="str">
        <f t="shared" si="11"/>
        <v>0.1  Urbanistica e assetto del territorio</v>
      </c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54" t="s">
        <v>138</v>
      </c>
      <c r="AC182" s="94" t="s">
        <v>154</v>
      </c>
      <c r="AD182" s="94"/>
      <c r="AE182" s="94"/>
      <c r="AF182" s="94"/>
      <c r="AG182" s="94"/>
      <c r="AH182" s="94"/>
      <c r="AI182" s="94"/>
    </row>
    <row r="183" spans="1:35" s="56" customFormat="1" x14ac:dyDescent="0.3">
      <c r="A183" s="94"/>
      <c r="B183" s="94" t="str">
        <f t="shared" si="11"/>
        <v>0.2 Edilizia residenziale pubblica e locale e piani di edilizia economico-popolare</v>
      </c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  <c r="AA183" s="94"/>
      <c r="AB183" s="54" t="s">
        <v>76</v>
      </c>
      <c r="AC183" s="94" t="s">
        <v>155</v>
      </c>
      <c r="AD183" s="94"/>
      <c r="AE183" s="94"/>
      <c r="AF183" s="94"/>
      <c r="AG183" s="94"/>
      <c r="AH183" s="94"/>
      <c r="AI183" s="94"/>
    </row>
    <row r="184" spans="1:35" s="56" customFormat="1" x14ac:dyDescent="0.3">
      <c r="A184" s="94"/>
      <c r="B184" s="94" t="str">
        <f t="shared" si="11"/>
        <v>0.1 Difesa del suolo</v>
      </c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54" t="s">
        <v>74</v>
      </c>
      <c r="AC184" s="94" t="s">
        <v>156</v>
      </c>
      <c r="AD184" s="94"/>
      <c r="AE184" s="94"/>
      <c r="AF184" s="94"/>
      <c r="AG184" s="94"/>
      <c r="AH184" s="94"/>
      <c r="AI184" s="94"/>
    </row>
    <row r="185" spans="1:35" s="56" customFormat="1" x14ac:dyDescent="0.3">
      <c r="A185" s="94"/>
      <c r="B185" s="94" t="str">
        <f t="shared" si="11"/>
        <v>0.2 Tutela, valorizzazione e recupero ambientale</v>
      </c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54" t="s">
        <v>76</v>
      </c>
      <c r="AC185" s="94" t="s">
        <v>157</v>
      </c>
      <c r="AD185" s="94"/>
      <c r="AE185" s="94"/>
      <c r="AF185" s="94"/>
      <c r="AG185" s="94"/>
      <c r="AH185" s="94"/>
      <c r="AI185" s="94"/>
    </row>
    <row r="186" spans="1:35" s="56" customFormat="1" x14ac:dyDescent="0.3">
      <c r="A186" s="94"/>
      <c r="B186" s="94" t="str">
        <f t="shared" si="11"/>
        <v>0.3 Rifiuti</v>
      </c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54" t="s">
        <v>78</v>
      </c>
      <c r="AC186" s="94" t="s">
        <v>158</v>
      </c>
      <c r="AD186" s="94"/>
      <c r="AE186" s="94"/>
      <c r="AF186" s="94"/>
      <c r="AG186" s="94"/>
      <c r="AH186" s="94"/>
      <c r="AI186" s="94"/>
    </row>
    <row r="187" spans="1:35" s="56" customFormat="1" x14ac:dyDescent="0.3">
      <c r="A187" s="94"/>
      <c r="B187" s="94" t="str">
        <f t="shared" si="11"/>
        <v>0.4 Servizio idrico integrato</v>
      </c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54" t="s">
        <v>80</v>
      </c>
      <c r="AC187" s="94" t="s">
        <v>159</v>
      </c>
      <c r="AD187" s="94"/>
      <c r="AE187" s="94"/>
      <c r="AF187" s="94"/>
      <c r="AG187" s="94"/>
      <c r="AH187" s="94"/>
      <c r="AI187" s="94"/>
    </row>
    <row r="188" spans="1:35" s="56" customFormat="1" x14ac:dyDescent="0.3">
      <c r="A188" s="94"/>
      <c r="B188" s="94" t="str">
        <f t="shared" si="11"/>
        <v>0.5 Aree protette, parchi naturali, protezione naturalistica e forestazione</v>
      </c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54" t="s">
        <v>82</v>
      </c>
      <c r="AC188" s="94" t="s">
        <v>160</v>
      </c>
      <c r="AD188" s="94"/>
      <c r="AE188" s="94"/>
      <c r="AF188" s="94"/>
      <c r="AG188" s="94"/>
      <c r="AH188" s="94"/>
      <c r="AI188" s="94"/>
    </row>
    <row r="189" spans="1:35" s="56" customFormat="1" x14ac:dyDescent="0.3">
      <c r="A189" s="94"/>
      <c r="B189" s="94" t="str">
        <f t="shared" si="11"/>
        <v>0.6 Tutela e valorizzazione delle risorse idriche</v>
      </c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  <c r="AA189" s="94"/>
      <c r="AB189" s="54" t="s">
        <v>84</v>
      </c>
      <c r="AC189" s="94" t="s">
        <v>161</v>
      </c>
      <c r="AD189" s="94"/>
      <c r="AE189" s="94"/>
      <c r="AF189" s="94"/>
      <c r="AG189" s="94"/>
      <c r="AH189" s="94"/>
      <c r="AI189" s="94"/>
    </row>
    <row r="190" spans="1:35" s="56" customFormat="1" x14ac:dyDescent="0.3">
      <c r="A190" s="94"/>
      <c r="B190" s="94" t="str">
        <f t="shared" si="11"/>
        <v>0.7 Sviluppo sostenibile territorio montano piccoli Comuni</v>
      </c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54" t="s">
        <v>86</v>
      </c>
      <c r="AC190" s="94" t="s">
        <v>162</v>
      </c>
      <c r="AD190" s="94"/>
      <c r="AE190" s="94"/>
      <c r="AF190" s="94"/>
      <c r="AG190" s="94"/>
      <c r="AH190" s="94"/>
      <c r="AI190" s="94"/>
    </row>
    <row r="191" spans="1:35" s="56" customFormat="1" x14ac:dyDescent="0.3">
      <c r="A191" s="94"/>
      <c r="B191" s="94" t="str">
        <f t="shared" si="11"/>
        <v>0.8 Qualità dell'aria e riduzione dell'inquinamento</v>
      </c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/>
      <c r="AB191" s="54" t="s">
        <v>88</v>
      </c>
      <c r="AC191" s="94" t="s">
        <v>163</v>
      </c>
      <c r="AD191" s="94"/>
      <c r="AE191" s="94"/>
      <c r="AF191" s="94"/>
      <c r="AG191" s="94"/>
      <c r="AH191" s="94"/>
      <c r="AI191" s="94"/>
    </row>
    <row r="192" spans="1:35" s="56" customFormat="1" x14ac:dyDescent="0.3">
      <c r="A192" s="94"/>
      <c r="B192" s="94" t="str">
        <f t="shared" si="11"/>
        <v>0.1 Trasporto ferroviario</v>
      </c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54" t="s">
        <v>74</v>
      </c>
      <c r="AC192" s="94" t="s">
        <v>164</v>
      </c>
      <c r="AD192" s="94"/>
      <c r="AE192" s="94"/>
      <c r="AF192" s="94"/>
      <c r="AG192" s="94"/>
      <c r="AH192" s="94"/>
      <c r="AI192" s="94"/>
    </row>
    <row r="193" spans="1:35" s="56" customFormat="1" x14ac:dyDescent="0.3">
      <c r="A193" s="94"/>
      <c r="B193" s="94" t="str">
        <f t="shared" si="11"/>
        <v>0.2 Trasporto pubblico locale</v>
      </c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54" t="s">
        <v>76</v>
      </c>
      <c r="AC193" s="94" t="s">
        <v>165</v>
      </c>
      <c r="AD193" s="94"/>
      <c r="AE193" s="94"/>
      <c r="AF193" s="94"/>
      <c r="AG193" s="94"/>
      <c r="AH193" s="94"/>
      <c r="AI193" s="94"/>
    </row>
    <row r="194" spans="1:35" s="56" customFormat="1" x14ac:dyDescent="0.3">
      <c r="A194" s="94"/>
      <c r="B194" s="94" t="str">
        <f t="shared" si="11"/>
        <v>0.3 Trasporto per vie d'acqua</v>
      </c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  <c r="AB194" s="54" t="s">
        <v>78</v>
      </c>
      <c r="AC194" s="94" t="s">
        <v>166</v>
      </c>
      <c r="AD194" s="94"/>
      <c r="AE194" s="94"/>
      <c r="AF194" s="94"/>
      <c r="AG194" s="94"/>
      <c r="AH194" s="94"/>
      <c r="AI194" s="94"/>
    </row>
    <row r="195" spans="1:35" s="56" customFormat="1" x14ac:dyDescent="0.3">
      <c r="A195" s="94"/>
      <c r="B195" s="94" t="str">
        <f t="shared" si="11"/>
        <v>0.4 Altre modalità di trasporto</v>
      </c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54" t="s">
        <v>80</v>
      </c>
      <c r="AC195" s="94" t="s">
        <v>167</v>
      </c>
      <c r="AD195" s="94"/>
      <c r="AE195" s="94"/>
      <c r="AF195" s="94"/>
      <c r="AG195" s="94"/>
      <c r="AH195" s="94"/>
      <c r="AI195" s="94"/>
    </row>
    <row r="196" spans="1:35" s="56" customFormat="1" x14ac:dyDescent="0.3">
      <c r="A196" s="94"/>
      <c r="B196" s="94" t="str">
        <f t="shared" si="11"/>
        <v>0.5  Viabilità e infrastrutture stradali</v>
      </c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  <c r="AA196" s="94"/>
      <c r="AB196" s="54" t="s">
        <v>168</v>
      </c>
      <c r="AC196" s="94" t="s">
        <v>169</v>
      </c>
      <c r="AD196" s="94"/>
      <c r="AE196" s="94"/>
      <c r="AF196" s="94"/>
      <c r="AG196" s="94"/>
      <c r="AH196" s="94"/>
      <c r="AI196" s="94"/>
    </row>
    <row r="197" spans="1:35" s="56" customFormat="1" x14ac:dyDescent="0.3">
      <c r="A197" s="94"/>
      <c r="B197" s="94" t="str">
        <f t="shared" si="11"/>
        <v>0.1  Sistema di protezione civile</v>
      </c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54" t="s">
        <v>138</v>
      </c>
      <c r="AC197" s="94" t="s">
        <v>170</v>
      </c>
      <c r="AD197" s="94"/>
      <c r="AE197" s="94"/>
      <c r="AF197" s="94"/>
      <c r="AG197" s="94"/>
      <c r="AH197" s="94"/>
      <c r="AI197" s="94"/>
    </row>
    <row r="198" spans="1:35" s="56" customFormat="1" x14ac:dyDescent="0.3">
      <c r="A198" s="94"/>
      <c r="B198" s="94" t="str">
        <f t="shared" si="11"/>
        <v>0.2   Interventi a seguito di calamità naturali</v>
      </c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  <c r="AA198" s="94"/>
      <c r="AB198" s="54" t="s">
        <v>123</v>
      </c>
      <c r="AC198" s="94" t="s">
        <v>171</v>
      </c>
      <c r="AD198" s="94"/>
      <c r="AE198" s="94"/>
      <c r="AF198" s="94"/>
      <c r="AG198" s="94"/>
      <c r="AH198" s="94"/>
      <c r="AI198" s="94"/>
    </row>
    <row r="199" spans="1:35" s="56" customFormat="1" x14ac:dyDescent="0.3">
      <c r="A199" s="94"/>
      <c r="B199" s="94" t="str">
        <f t="shared" si="11"/>
        <v>0.1   Interventi per l'infanzia e i minori e per asili nido</v>
      </c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  <c r="AA199" s="94"/>
      <c r="AB199" s="54" t="s">
        <v>121</v>
      </c>
      <c r="AC199" s="94" t="s">
        <v>172</v>
      </c>
      <c r="AD199" s="94"/>
      <c r="AE199" s="94"/>
      <c r="AF199" s="94"/>
      <c r="AG199" s="94"/>
      <c r="AH199" s="94"/>
      <c r="AI199" s="94"/>
    </row>
    <row r="200" spans="1:35" s="56" customFormat="1" x14ac:dyDescent="0.3">
      <c r="A200" s="94"/>
      <c r="B200" s="94" t="str">
        <f t="shared" si="11"/>
        <v>0.2  Interventi per la disabilità</v>
      </c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54" t="s">
        <v>173</v>
      </c>
      <c r="AC200" s="94" t="s">
        <v>174</v>
      </c>
      <c r="AD200" s="94"/>
      <c r="AE200" s="94"/>
      <c r="AF200" s="94"/>
      <c r="AG200" s="94"/>
      <c r="AH200" s="94"/>
      <c r="AI200" s="94"/>
    </row>
    <row r="201" spans="1:35" s="56" customFormat="1" x14ac:dyDescent="0.3">
      <c r="A201" s="94"/>
      <c r="B201" s="94" t="str">
        <f t="shared" si="11"/>
        <v>0.3  Interventi per gli anziani</v>
      </c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54" t="s">
        <v>175</v>
      </c>
      <c r="AC201" s="94" t="s">
        <v>176</v>
      </c>
      <c r="AD201" s="94"/>
      <c r="AE201" s="94"/>
      <c r="AF201" s="94"/>
      <c r="AG201" s="94"/>
      <c r="AH201" s="94"/>
      <c r="AI201" s="94"/>
    </row>
    <row r="202" spans="1:35" s="56" customFormat="1" x14ac:dyDescent="0.3">
      <c r="A202" s="94"/>
      <c r="B202" s="94" t="str">
        <f t="shared" si="11"/>
        <v>0.4  Interventi per soggetti a rischio di esclusione sociale</v>
      </c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54" t="s">
        <v>177</v>
      </c>
      <c r="AC202" s="94" t="s">
        <v>178</v>
      </c>
      <c r="AD202" s="94"/>
      <c r="AE202" s="94"/>
      <c r="AF202" s="94"/>
      <c r="AG202" s="94"/>
      <c r="AH202" s="94"/>
      <c r="AI202" s="94"/>
    </row>
    <row r="203" spans="1:35" s="56" customFormat="1" x14ac:dyDescent="0.3">
      <c r="A203" s="94"/>
      <c r="B203" s="94" t="str">
        <f t="shared" si="11"/>
        <v>0.5 Interventi per le famiglie</v>
      </c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54" t="s">
        <v>82</v>
      </c>
      <c r="AC203" s="94" t="s">
        <v>179</v>
      </c>
      <c r="AD203" s="94"/>
      <c r="AE203" s="94"/>
      <c r="AF203" s="94"/>
      <c r="AG203" s="94"/>
      <c r="AH203" s="94"/>
      <c r="AI203" s="94"/>
    </row>
    <row r="204" spans="1:35" s="56" customFormat="1" x14ac:dyDescent="0.3">
      <c r="A204" s="94"/>
      <c r="B204" s="94" t="str">
        <f t="shared" si="11"/>
        <v>0.6 Interventi per il diritto alla casa</v>
      </c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54" t="s">
        <v>84</v>
      </c>
      <c r="AC204" s="94" t="s">
        <v>180</v>
      </c>
      <c r="AD204" s="94"/>
      <c r="AE204" s="94"/>
      <c r="AF204" s="94"/>
      <c r="AG204" s="94"/>
      <c r="AH204" s="94"/>
      <c r="AI204" s="94"/>
    </row>
    <row r="205" spans="1:35" s="56" customFormat="1" x14ac:dyDescent="0.3">
      <c r="A205" s="94"/>
      <c r="B205" s="94" t="str">
        <f t="shared" si="11"/>
        <v>0.7 Programmazione e governo della rete dei servizi sociosanitari e sociali</v>
      </c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54" t="s">
        <v>86</v>
      </c>
      <c r="AC205" s="94" t="s">
        <v>181</v>
      </c>
      <c r="AD205" s="94"/>
      <c r="AE205" s="94"/>
      <c r="AF205" s="94"/>
      <c r="AG205" s="94"/>
      <c r="AH205" s="94"/>
      <c r="AI205" s="94"/>
    </row>
    <row r="206" spans="1:35" s="56" customFormat="1" x14ac:dyDescent="0.3">
      <c r="A206" s="94"/>
      <c r="B206" s="94" t="str">
        <f t="shared" si="11"/>
        <v>0.8 Cooperazione e associazionismo</v>
      </c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54" t="s">
        <v>88</v>
      </c>
      <c r="AC206" s="94" t="s">
        <v>182</v>
      </c>
      <c r="AD206" s="94"/>
      <c r="AE206" s="94"/>
      <c r="AF206" s="94"/>
      <c r="AG206" s="94"/>
      <c r="AH206" s="94"/>
      <c r="AI206" s="94"/>
    </row>
    <row r="207" spans="1:35" s="56" customFormat="1" x14ac:dyDescent="0.3">
      <c r="A207" s="94"/>
      <c r="B207" s="94" t="str">
        <f t="shared" si="11"/>
        <v>0.9 Servizio necroscopico e cimiteriale</v>
      </c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54" t="s">
        <v>132</v>
      </c>
      <c r="AC207" s="94" t="s">
        <v>183</v>
      </c>
      <c r="AD207" s="94"/>
      <c r="AE207" s="94"/>
      <c r="AF207" s="94"/>
      <c r="AG207" s="94"/>
      <c r="AH207" s="94"/>
      <c r="AI207" s="94"/>
    </row>
    <row r="208" spans="1:35" s="56" customFormat="1" x14ac:dyDescent="0.3">
      <c r="A208" s="94"/>
      <c r="B208" s="94" t="str">
        <f t="shared" si="11"/>
        <v>0.1 Industria, PMI e Artigianato</v>
      </c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54" t="s">
        <v>74</v>
      </c>
      <c r="AC208" s="94" t="s">
        <v>184</v>
      </c>
      <c r="AD208" s="94"/>
      <c r="AE208" s="94"/>
      <c r="AF208" s="94"/>
      <c r="AG208" s="94"/>
      <c r="AH208" s="94"/>
      <c r="AI208" s="94"/>
    </row>
    <row r="209" spans="1:35" s="56" customFormat="1" x14ac:dyDescent="0.3">
      <c r="A209" s="94"/>
      <c r="B209" s="94" t="str">
        <f t="shared" si="11"/>
        <v>0.2 Commercio - reti distributive - tutela dei consumatori</v>
      </c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54" t="s">
        <v>76</v>
      </c>
      <c r="AC209" s="94" t="s">
        <v>185</v>
      </c>
      <c r="AD209" s="94"/>
      <c r="AE209" s="94"/>
      <c r="AF209" s="94"/>
      <c r="AG209" s="94"/>
      <c r="AH209" s="94"/>
      <c r="AI209" s="94"/>
    </row>
    <row r="210" spans="1:35" s="56" customFormat="1" x14ac:dyDescent="0.3">
      <c r="A210" s="94"/>
      <c r="B210" s="94" t="str">
        <f t="shared" si="11"/>
        <v>0.3  Ricerca e innovazione</v>
      </c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54" t="s">
        <v>175</v>
      </c>
      <c r="AC210" s="94" t="s">
        <v>186</v>
      </c>
      <c r="AD210" s="94"/>
      <c r="AE210" s="94"/>
      <c r="AF210" s="94"/>
      <c r="AG210" s="94"/>
      <c r="AH210" s="94"/>
      <c r="AI210" s="94"/>
    </row>
    <row r="211" spans="1:35" s="56" customFormat="1" x14ac:dyDescent="0.3">
      <c r="A211" s="94"/>
      <c r="B211" s="94" t="str">
        <f t="shared" si="11"/>
        <v>0.4  Reti e altri servizi di pubblica utilità</v>
      </c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54" t="s">
        <v>177</v>
      </c>
      <c r="AC211" s="94" t="s">
        <v>187</v>
      </c>
      <c r="AD211" s="94"/>
      <c r="AE211" s="94"/>
      <c r="AF211" s="94"/>
      <c r="AG211" s="94"/>
      <c r="AH211" s="94"/>
      <c r="AI211" s="94"/>
    </row>
    <row r="212" spans="1:35" s="56" customFormat="1" x14ac:dyDescent="0.3">
      <c r="A212" s="94"/>
      <c r="B212" s="94" t="str">
        <f t="shared" si="11"/>
        <v>0.1  Servizi per lo sviluppo del mercato del lavoro</v>
      </c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54" t="s">
        <v>138</v>
      </c>
      <c r="AC212" s="94" t="s">
        <v>188</v>
      </c>
      <c r="AD212" s="94"/>
      <c r="AE212" s="94"/>
      <c r="AF212" s="94"/>
      <c r="AG212" s="94"/>
      <c r="AH212" s="94"/>
      <c r="AI212" s="94"/>
    </row>
    <row r="213" spans="1:35" s="56" customFormat="1" x14ac:dyDescent="0.3">
      <c r="A213" s="94"/>
      <c r="B213" s="94" t="str">
        <f t="shared" si="11"/>
        <v>0.2Formazione professionale</v>
      </c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54" t="s">
        <v>189</v>
      </c>
      <c r="AC213" s="94" t="s">
        <v>190</v>
      </c>
      <c r="AD213" s="94"/>
      <c r="AE213" s="94"/>
      <c r="AF213" s="94"/>
      <c r="AG213" s="94"/>
      <c r="AH213" s="94"/>
      <c r="AI213" s="94"/>
    </row>
    <row r="214" spans="1:35" s="56" customFormat="1" x14ac:dyDescent="0.3">
      <c r="A214" s="94"/>
      <c r="B214" s="94" t="str">
        <f t="shared" si="11"/>
        <v>0.3  Sostegno all'occupazione</v>
      </c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54" t="s">
        <v>175</v>
      </c>
      <c r="AC214" s="94" t="s">
        <v>191</v>
      </c>
      <c r="AD214" s="94"/>
      <c r="AE214" s="94"/>
      <c r="AF214" s="94"/>
      <c r="AG214" s="94"/>
      <c r="AH214" s="94"/>
      <c r="AI214" s="94"/>
    </row>
    <row r="215" spans="1:35" s="56" customFormat="1" x14ac:dyDescent="0.3">
      <c r="A215" s="94"/>
      <c r="B215" s="94" t="str">
        <f t="shared" si="11"/>
        <v>0.1  Sviluppo del settore agricolo e del sistema agroalimentare</v>
      </c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54" t="s">
        <v>138</v>
      </c>
      <c r="AC215" s="94" t="s">
        <v>192</v>
      </c>
      <c r="AD215" s="94"/>
      <c r="AE215" s="94"/>
      <c r="AF215" s="94"/>
      <c r="AG215" s="94"/>
      <c r="AH215" s="94"/>
      <c r="AI215" s="94"/>
    </row>
    <row r="216" spans="1:35" s="56" customFormat="1" x14ac:dyDescent="0.3">
      <c r="A216" s="94"/>
      <c r="B216" s="94" t="str">
        <f t="shared" si="11"/>
        <v>0.2  Caccia e pesca</v>
      </c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54" t="s">
        <v>173</v>
      </c>
      <c r="AC216" s="94" t="s">
        <v>193</v>
      </c>
      <c r="AD216" s="94"/>
      <c r="AE216" s="94"/>
      <c r="AF216" s="94"/>
      <c r="AG216" s="94"/>
      <c r="AH216" s="94"/>
      <c r="AI216" s="94"/>
    </row>
    <row r="217" spans="1:35" s="56" customFormat="1" x14ac:dyDescent="0.3">
      <c r="A217" s="94"/>
      <c r="B217" s="94" t="str">
        <f t="shared" si="11"/>
        <v>0.1  Fonti energetiche</v>
      </c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54" t="s">
        <v>138</v>
      </c>
      <c r="AC217" s="94" t="s">
        <v>194</v>
      </c>
      <c r="AD217" s="94"/>
      <c r="AE217" s="94"/>
      <c r="AF217" s="94"/>
      <c r="AG217" s="94"/>
      <c r="AH217" s="94"/>
      <c r="AI217" s="94"/>
    </row>
    <row r="218" spans="1:35" s="56" customFormat="1" x14ac:dyDescent="0.3">
      <c r="A218" s="94"/>
      <c r="B218" s="94" t="str">
        <f t="shared" si="11"/>
        <v>0.1  Relazioni finanziarie con le altre autonomie territoriali</v>
      </c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54" t="s">
        <v>138</v>
      </c>
      <c r="AC218" s="94" t="s">
        <v>195</v>
      </c>
      <c r="AD218" s="94"/>
      <c r="AE218" s="94"/>
      <c r="AF218" s="94"/>
      <c r="AG218" s="94"/>
      <c r="AH218" s="94"/>
      <c r="AI218" s="94"/>
    </row>
    <row r="219" spans="1:35" s="56" customFormat="1" x14ac:dyDescent="0.3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54"/>
      <c r="AC219" s="94"/>
      <c r="AD219" s="94"/>
      <c r="AE219" s="94"/>
      <c r="AF219" s="94"/>
      <c r="AG219" s="94"/>
      <c r="AH219" s="94"/>
      <c r="AI219" s="94"/>
    </row>
    <row r="220" spans="1:35" s="56" customFormat="1" x14ac:dyDescent="0.3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54"/>
      <c r="AC220" s="94"/>
      <c r="AD220" s="94"/>
      <c r="AE220" s="94"/>
      <c r="AF220" s="94"/>
      <c r="AG220" s="94"/>
      <c r="AH220" s="94"/>
      <c r="AI220" s="94"/>
    </row>
    <row r="221" spans="1:35" s="56" customFormat="1" x14ac:dyDescent="0.3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54"/>
      <c r="AC221" s="94"/>
      <c r="AD221" s="94"/>
      <c r="AE221" s="94"/>
      <c r="AF221" s="94"/>
      <c r="AG221" s="94"/>
      <c r="AH221" s="94"/>
      <c r="AI221" s="94"/>
    </row>
    <row r="222" spans="1:35" s="56" customFormat="1" x14ac:dyDescent="0.3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54"/>
      <c r="AC222" s="94"/>
      <c r="AD222" s="94"/>
      <c r="AE222" s="94"/>
      <c r="AF222" s="94"/>
      <c r="AG222" s="94"/>
      <c r="AH222" s="94"/>
      <c r="AI222" s="94"/>
    </row>
    <row r="223" spans="1:35" s="56" customFormat="1" x14ac:dyDescent="0.3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54"/>
      <c r="AC223" s="94"/>
      <c r="AD223" s="94"/>
      <c r="AE223" s="94"/>
      <c r="AF223" s="94"/>
      <c r="AG223" s="94"/>
      <c r="AH223" s="94"/>
      <c r="AI223" s="94"/>
    </row>
    <row r="224" spans="1:35" s="56" customFormat="1" x14ac:dyDescent="0.3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54"/>
      <c r="AC224" s="94"/>
      <c r="AD224" s="94"/>
      <c r="AE224" s="94"/>
      <c r="AF224" s="94"/>
      <c r="AG224" s="94"/>
      <c r="AH224" s="94"/>
      <c r="AI224" s="94"/>
    </row>
    <row r="225" spans="1:35" s="56" customFormat="1" x14ac:dyDescent="0.3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54"/>
      <c r="AC225" s="94"/>
      <c r="AD225" s="94"/>
      <c r="AE225" s="94"/>
      <c r="AF225" s="94"/>
      <c r="AG225" s="94"/>
      <c r="AH225" s="94"/>
      <c r="AI225" s="94"/>
    </row>
    <row r="226" spans="1:35" s="56" customFormat="1" x14ac:dyDescent="0.3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54"/>
      <c r="AC226" s="94"/>
      <c r="AD226" s="94"/>
      <c r="AE226" s="94"/>
      <c r="AF226" s="94"/>
      <c r="AG226" s="94"/>
      <c r="AH226" s="94"/>
      <c r="AI226" s="94"/>
    </row>
    <row r="227" spans="1:35" s="56" customFormat="1" x14ac:dyDescent="0.3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54"/>
      <c r="AC227" s="94"/>
      <c r="AD227" s="94"/>
      <c r="AE227" s="94"/>
      <c r="AF227" s="94"/>
      <c r="AG227" s="94"/>
      <c r="AH227" s="94"/>
      <c r="AI227" s="94"/>
    </row>
    <row r="228" spans="1:35" s="56" customFormat="1" x14ac:dyDescent="0.3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54"/>
      <c r="AC228" s="94"/>
      <c r="AD228" s="94"/>
      <c r="AE228" s="94"/>
      <c r="AF228" s="94"/>
      <c r="AG228" s="94"/>
      <c r="AH228" s="94"/>
      <c r="AI228" s="94"/>
    </row>
    <row r="229" spans="1:35" s="56" customFormat="1" x14ac:dyDescent="0.3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54"/>
      <c r="AC229" s="94"/>
      <c r="AD229" s="94"/>
      <c r="AE229" s="94"/>
      <c r="AF229" s="94"/>
      <c r="AG229" s="94"/>
      <c r="AH229" s="94"/>
      <c r="AI229" s="94"/>
    </row>
    <row r="230" spans="1:35" s="56" customFormat="1" x14ac:dyDescent="0.3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54"/>
      <c r="AC230" s="94"/>
      <c r="AD230" s="94"/>
      <c r="AE230" s="94"/>
      <c r="AF230" s="94"/>
      <c r="AG230" s="94"/>
      <c r="AH230" s="94"/>
      <c r="AI230" s="94"/>
    </row>
    <row r="231" spans="1:35" s="56" customFormat="1" x14ac:dyDescent="0.3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54"/>
      <c r="AC231" s="94"/>
      <c r="AD231" s="94"/>
      <c r="AE231" s="94"/>
      <c r="AF231" s="94"/>
      <c r="AG231" s="94"/>
      <c r="AH231" s="94"/>
      <c r="AI231" s="94"/>
    </row>
    <row r="232" spans="1:35" s="56" customFormat="1" x14ac:dyDescent="0.3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54"/>
      <c r="AC232" s="94"/>
      <c r="AD232" s="94"/>
      <c r="AE232" s="94"/>
      <c r="AF232" s="94"/>
      <c r="AG232" s="94"/>
      <c r="AH232" s="94"/>
      <c r="AI232" s="94"/>
    </row>
    <row r="233" spans="1:35" s="56" customFormat="1" x14ac:dyDescent="0.3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54"/>
      <c r="AC233" s="94"/>
      <c r="AD233" s="94"/>
      <c r="AE233" s="94"/>
      <c r="AF233" s="94"/>
      <c r="AG233" s="94"/>
      <c r="AH233" s="94"/>
      <c r="AI233" s="94"/>
    </row>
    <row r="234" spans="1:35" s="56" customFormat="1" x14ac:dyDescent="0.3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54"/>
      <c r="AC234" s="94"/>
      <c r="AD234" s="94"/>
      <c r="AE234" s="94"/>
      <c r="AF234" s="94"/>
      <c r="AG234" s="94"/>
      <c r="AH234" s="94"/>
      <c r="AI234" s="94"/>
    </row>
    <row r="235" spans="1:35" s="56" customFormat="1" x14ac:dyDescent="0.3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54"/>
      <c r="AC235" s="94"/>
      <c r="AD235" s="94"/>
      <c r="AE235" s="94"/>
      <c r="AF235" s="94"/>
      <c r="AG235" s="94"/>
      <c r="AH235" s="94"/>
      <c r="AI235" s="94"/>
    </row>
    <row r="236" spans="1:35" s="56" customFormat="1" x14ac:dyDescent="0.3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54"/>
      <c r="AC236" s="94"/>
      <c r="AD236" s="94"/>
      <c r="AE236" s="94"/>
      <c r="AF236" s="94"/>
      <c r="AG236" s="94"/>
      <c r="AH236" s="94"/>
      <c r="AI236" s="94"/>
    </row>
    <row r="237" spans="1:35" x14ac:dyDescent="0.3">
      <c r="AA237" s="94"/>
      <c r="AB237" s="54"/>
      <c r="AH237" s="94"/>
      <c r="AI237" s="94"/>
    </row>
    <row r="238" spans="1:35" x14ac:dyDescent="0.3">
      <c r="AA238" s="94"/>
      <c r="AB238" s="54"/>
      <c r="AH238" s="94"/>
      <c r="AI238" s="94"/>
    </row>
    <row r="239" spans="1:35" x14ac:dyDescent="0.3">
      <c r="AA239" s="94"/>
      <c r="AB239" s="54"/>
      <c r="AH239" s="94"/>
      <c r="AI239" s="94"/>
    </row>
    <row r="240" spans="1:35" x14ac:dyDescent="0.3">
      <c r="AA240" s="94"/>
      <c r="AB240" s="54"/>
      <c r="AH240" s="94"/>
      <c r="AI240" s="94"/>
    </row>
    <row r="241" spans="27:35" x14ac:dyDescent="0.3">
      <c r="AA241" s="94"/>
      <c r="AB241" s="54"/>
      <c r="AH241" s="94"/>
      <c r="AI241" s="94"/>
    </row>
    <row r="242" spans="27:35" x14ac:dyDescent="0.3">
      <c r="AA242" s="94"/>
      <c r="AB242" s="54"/>
      <c r="AH242" s="94"/>
      <c r="AI242" s="94"/>
    </row>
    <row r="243" spans="27:35" x14ac:dyDescent="0.3">
      <c r="AA243" s="94"/>
      <c r="AB243" s="54"/>
      <c r="AH243" s="94"/>
      <c r="AI243" s="94"/>
    </row>
    <row r="244" spans="27:35" x14ac:dyDescent="0.3">
      <c r="AA244" s="94"/>
      <c r="AB244" s="54"/>
      <c r="AH244" s="94"/>
      <c r="AI244" s="94"/>
    </row>
    <row r="245" spans="27:35" x14ac:dyDescent="0.3">
      <c r="AA245" s="94"/>
      <c r="AB245" s="54"/>
      <c r="AH245" s="94"/>
      <c r="AI245" s="94"/>
    </row>
    <row r="246" spans="27:35" x14ac:dyDescent="0.3">
      <c r="AA246" s="94"/>
      <c r="AB246" s="54"/>
      <c r="AH246" s="94"/>
      <c r="AI246" s="94"/>
    </row>
    <row r="247" spans="27:35" x14ac:dyDescent="0.3">
      <c r="AA247" s="94"/>
      <c r="AB247" s="54"/>
      <c r="AH247" s="94"/>
      <c r="AI247" s="94"/>
    </row>
    <row r="248" spans="27:35" x14ac:dyDescent="0.3">
      <c r="AA248" s="94"/>
      <c r="AB248" s="54"/>
      <c r="AH248" s="94"/>
      <c r="AI248" s="94"/>
    </row>
    <row r="249" spans="27:35" x14ac:dyDescent="0.3">
      <c r="AA249" s="94"/>
      <c r="AB249" s="54"/>
      <c r="AH249" s="94"/>
      <c r="AI249" s="94"/>
    </row>
    <row r="250" spans="27:35" x14ac:dyDescent="0.3">
      <c r="AA250" s="94"/>
      <c r="AB250" s="54"/>
      <c r="AH250" s="94"/>
      <c r="AI250" s="94"/>
    </row>
    <row r="251" spans="27:35" x14ac:dyDescent="0.3">
      <c r="AA251" s="94"/>
      <c r="AB251" s="54"/>
      <c r="AH251" s="94"/>
      <c r="AI251" s="94"/>
    </row>
    <row r="252" spans="27:35" x14ac:dyDescent="0.3">
      <c r="AA252" s="94"/>
      <c r="AB252" s="54"/>
      <c r="AH252" s="94"/>
      <c r="AI252" s="94"/>
    </row>
    <row r="253" spans="27:35" x14ac:dyDescent="0.3">
      <c r="AA253" s="94"/>
      <c r="AB253" s="54"/>
      <c r="AH253" s="94"/>
      <c r="AI253" s="94"/>
    </row>
    <row r="254" spans="27:35" x14ac:dyDescent="0.3">
      <c r="AA254" s="94"/>
      <c r="AB254" s="54"/>
      <c r="AH254" s="94"/>
      <c r="AI254" s="94"/>
    </row>
    <row r="255" spans="27:35" x14ac:dyDescent="0.3">
      <c r="AA255" s="94"/>
      <c r="AB255" s="54"/>
      <c r="AH255" s="94"/>
      <c r="AI255" s="94"/>
    </row>
    <row r="256" spans="27:35" x14ac:dyDescent="0.3">
      <c r="AA256" s="94"/>
      <c r="AB256" s="54"/>
      <c r="AH256" s="94"/>
      <c r="AI256" s="94"/>
    </row>
    <row r="257" spans="27:35" x14ac:dyDescent="0.3">
      <c r="AA257" s="94"/>
      <c r="AB257" s="54"/>
      <c r="AH257" s="94"/>
      <c r="AI257" s="94"/>
    </row>
    <row r="258" spans="27:35" x14ac:dyDescent="0.3">
      <c r="AA258" s="94"/>
      <c r="AB258" s="54"/>
      <c r="AH258" s="94"/>
      <c r="AI258" s="94"/>
    </row>
    <row r="259" spans="27:35" x14ac:dyDescent="0.3">
      <c r="AA259" s="94"/>
      <c r="AB259" s="54"/>
      <c r="AH259" s="94"/>
      <c r="AI259" s="94"/>
    </row>
    <row r="260" spans="27:35" x14ac:dyDescent="0.3">
      <c r="AA260" s="94"/>
      <c r="AB260" s="54"/>
      <c r="AH260" s="94"/>
      <c r="AI260" s="94"/>
    </row>
    <row r="261" spans="27:35" x14ac:dyDescent="0.3">
      <c r="AA261" s="94"/>
      <c r="AB261" s="54"/>
      <c r="AH261" s="94"/>
      <c r="AI261" s="94"/>
    </row>
    <row r="262" spans="27:35" x14ac:dyDescent="0.3">
      <c r="AA262" s="94"/>
      <c r="AB262" s="54"/>
      <c r="AH262" s="94"/>
      <c r="AI262" s="94"/>
    </row>
    <row r="263" spans="27:35" x14ac:dyDescent="0.3">
      <c r="AA263" s="94"/>
      <c r="AB263" s="54"/>
      <c r="AH263" s="94"/>
      <c r="AI263" s="94"/>
    </row>
    <row r="264" spans="27:35" x14ac:dyDescent="0.3">
      <c r="AA264" s="94"/>
      <c r="AB264" s="54"/>
      <c r="AH264" s="94"/>
      <c r="AI264" s="94"/>
    </row>
    <row r="265" spans="27:35" x14ac:dyDescent="0.3">
      <c r="AA265" s="94"/>
      <c r="AB265" s="54"/>
      <c r="AH265" s="94"/>
      <c r="AI265" s="94"/>
    </row>
    <row r="266" spans="27:35" x14ac:dyDescent="0.3">
      <c r="AA266" s="94"/>
      <c r="AB266" s="54"/>
      <c r="AH266" s="94"/>
      <c r="AI266" s="94"/>
    </row>
    <row r="267" spans="27:35" x14ac:dyDescent="0.3">
      <c r="AA267" s="94"/>
      <c r="AB267" s="54"/>
      <c r="AH267" s="94"/>
      <c r="AI267" s="94"/>
    </row>
    <row r="268" spans="27:35" x14ac:dyDescent="0.3">
      <c r="AA268" s="94"/>
      <c r="AB268" s="54"/>
      <c r="AH268" s="94"/>
      <c r="AI268" s="94"/>
    </row>
    <row r="269" spans="27:35" x14ac:dyDescent="0.3">
      <c r="AA269" s="94"/>
      <c r="AB269" s="54"/>
      <c r="AH269" s="94"/>
      <c r="AI269" s="94"/>
    </row>
    <row r="270" spans="27:35" x14ac:dyDescent="0.3">
      <c r="AA270" s="94"/>
      <c r="AB270" s="54"/>
      <c r="AH270" s="94"/>
      <c r="AI270" s="94"/>
    </row>
    <row r="271" spans="27:35" x14ac:dyDescent="0.3">
      <c r="AA271" s="94"/>
      <c r="AB271" s="54"/>
      <c r="AH271" s="94"/>
      <c r="AI271" s="94"/>
    </row>
    <row r="272" spans="27:35" x14ac:dyDescent="0.3">
      <c r="AA272" s="94"/>
      <c r="AB272" s="54"/>
      <c r="AH272" s="94"/>
      <c r="AI272" s="94"/>
    </row>
    <row r="273" spans="27:35" x14ac:dyDescent="0.3">
      <c r="AA273" s="94"/>
      <c r="AB273" s="54"/>
      <c r="AH273" s="94"/>
      <c r="AI273" s="94"/>
    </row>
    <row r="274" spans="27:35" x14ac:dyDescent="0.3">
      <c r="AA274" s="94"/>
      <c r="AB274" s="54"/>
      <c r="AH274" s="94"/>
      <c r="AI274" s="94"/>
    </row>
    <row r="275" spans="27:35" x14ac:dyDescent="0.3">
      <c r="AA275" s="94"/>
      <c r="AB275" s="54"/>
      <c r="AH275" s="94"/>
      <c r="AI275" s="94"/>
    </row>
    <row r="276" spans="27:35" x14ac:dyDescent="0.3">
      <c r="AA276" s="94"/>
      <c r="AB276" s="54"/>
      <c r="AH276" s="94"/>
      <c r="AI276" s="94"/>
    </row>
    <row r="277" spans="27:35" x14ac:dyDescent="0.3">
      <c r="AA277" s="94"/>
      <c r="AB277" s="54"/>
      <c r="AH277" s="94"/>
      <c r="AI277" s="94"/>
    </row>
    <row r="278" spans="27:35" x14ac:dyDescent="0.3">
      <c r="AA278" s="94"/>
      <c r="AB278" s="54"/>
      <c r="AH278" s="94"/>
      <c r="AI278" s="94"/>
    </row>
    <row r="279" spans="27:35" x14ac:dyDescent="0.3">
      <c r="AA279" s="94"/>
      <c r="AB279" s="54"/>
      <c r="AH279" s="94"/>
      <c r="AI279" s="94"/>
    </row>
    <row r="280" spans="27:35" x14ac:dyDescent="0.3">
      <c r="AA280" s="94"/>
      <c r="AB280" s="54"/>
      <c r="AH280" s="94"/>
      <c r="AI280" s="94"/>
    </row>
    <row r="281" spans="27:35" x14ac:dyDescent="0.3">
      <c r="AA281" s="94"/>
      <c r="AB281" s="54"/>
      <c r="AH281" s="94"/>
      <c r="AI281" s="94"/>
    </row>
    <row r="282" spans="27:35" x14ac:dyDescent="0.3">
      <c r="AA282" s="94"/>
      <c r="AB282" s="54"/>
      <c r="AH282" s="94"/>
      <c r="AI282" s="94"/>
    </row>
    <row r="283" spans="27:35" x14ac:dyDescent="0.3">
      <c r="AA283" s="94"/>
      <c r="AB283" s="54"/>
      <c r="AH283" s="94"/>
      <c r="AI283" s="94"/>
    </row>
    <row r="284" spans="27:35" x14ac:dyDescent="0.3">
      <c r="AA284" s="94"/>
      <c r="AB284" s="54"/>
      <c r="AH284" s="94"/>
      <c r="AI284" s="94"/>
    </row>
    <row r="285" spans="27:35" x14ac:dyDescent="0.3">
      <c r="AA285" s="94"/>
      <c r="AB285" s="54"/>
      <c r="AH285" s="94"/>
      <c r="AI285" s="94"/>
    </row>
    <row r="286" spans="27:35" x14ac:dyDescent="0.3">
      <c r="AA286" s="94"/>
      <c r="AB286" s="54"/>
      <c r="AH286" s="94"/>
      <c r="AI286" s="94"/>
    </row>
    <row r="287" spans="27:35" x14ac:dyDescent="0.3">
      <c r="AA287" s="94"/>
      <c r="AB287" s="54"/>
      <c r="AH287" s="94"/>
      <c r="AI287" s="94"/>
    </row>
    <row r="288" spans="27:35" x14ac:dyDescent="0.3">
      <c r="AA288" s="94"/>
      <c r="AB288" s="54"/>
      <c r="AH288" s="94"/>
      <c r="AI288" s="94"/>
    </row>
    <row r="289" spans="27:35" x14ac:dyDescent="0.3">
      <c r="AA289" s="94"/>
      <c r="AB289" s="54"/>
      <c r="AH289" s="94"/>
      <c r="AI289" s="94"/>
    </row>
    <row r="290" spans="27:35" x14ac:dyDescent="0.3">
      <c r="AA290" s="94"/>
      <c r="AB290" s="54"/>
      <c r="AH290" s="94"/>
      <c r="AI290" s="94"/>
    </row>
    <row r="291" spans="27:35" x14ac:dyDescent="0.3">
      <c r="AA291" s="94"/>
      <c r="AB291" s="54"/>
      <c r="AH291" s="94"/>
      <c r="AI291" s="94"/>
    </row>
    <row r="292" spans="27:35" x14ac:dyDescent="0.3">
      <c r="AA292" s="94"/>
      <c r="AB292" s="54"/>
      <c r="AH292" s="94"/>
      <c r="AI292" s="94"/>
    </row>
    <row r="293" spans="27:35" x14ac:dyDescent="0.3">
      <c r="AA293" s="94"/>
      <c r="AB293" s="54"/>
      <c r="AH293" s="94"/>
      <c r="AI293" s="94"/>
    </row>
    <row r="294" spans="27:35" x14ac:dyDescent="0.3">
      <c r="AA294" s="94"/>
      <c r="AB294" s="54"/>
      <c r="AH294" s="94"/>
      <c r="AI294" s="94"/>
    </row>
    <row r="295" spans="27:35" x14ac:dyDescent="0.3">
      <c r="AA295" s="94"/>
      <c r="AB295" s="54"/>
      <c r="AH295" s="94"/>
      <c r="AI295" s="94"/>
    </row>
    <row r="296" spans="27:35" x14ac:dyDescent="0.3">
      <c r="AA296" s="94"/>
      <c r="AB296" s="54"/>
      <c r="AH296" s="94"/>
      <c r="AI296" s="94"/>
    </row>
    <row r="297" spans="27:35" x14ac:dyDescent="0.3">
      <c r="AA297" s="94"/>
      <c r="AB297" s="54"/>
      <c r="AH297" s="94"/>
      <c r="AI297" s="94"/>
    </row>
    <row r="298" spans="27:35" x14ac:dyDescent="0.3">
      <c r="AA298" s="94"/>
      <c r="AB298" s="54"/>
      <c r="AH298" s="94"/>
      <c r="AI298" s="94"/>
    </row>
    <row r="299" spans="27:35" x14ac:dyDescent="0.3">
      <c r="AA299" s="94"/>
      <c r="AB299" s="54"/>
      <c r="AH299" s="94"/>
      <c r="AI299" s="94"/>
    </row>
    <row r="300" spans="27:35" x14ac:dyDescent="0.3">
      <c r="AA300" s="94"/>
      <c r="AB300" s="54"/>
      <c r="AH300" s="94"/>
      <c r="AI300" s="94"/>
    </row>
    <row r="301" spans="27:35" x14ac:dyDescent="0.3">
      <c r="AA301" s="94"/>
      <c r="AB301" s="54"/>
      <c r="AH301" s="94"/>
      <c r="AI301" s="94"/>
    </row>
    <row r="302" spans="27:35" x14ac:dyDescent="0.3">
      <c r="AA302" s="94"/>
      <c r="AB302" s="54"/>
      <c r="AH302" s="94"/>
      <c r="AI302" s="94"/>
    </row>
    <row r="303" spans="27:35" x14ac:dyDescent="0.3">
      <c r="AA303" s="94"/>
      <c r="AB303" s="54"/>
      <c r="AH303" s="94"/>
      <c r="AI303" s="94"/>
    </row>
    <row r="304" spans="27:35" x14ac:dyDescent="0.3">
      <c r="AA304" s="94"/>
      <c r="AB304" s="54"/>
      <c r="AH304" s="94"/>
      <c r="AI304" s="94"/>
    </row>
    <row r="305" spans="27:35" x14ac:dyDescent="0.3">
      <c r="AA305" s="94"/>
      <c r="AB305" s="54"/>
      <c r="AH305" s="94"/>
      <c r="AI305" s="94"/>
    </row>
    <row r="306" spans="27:35" x14ac:dyDescent="0.3">
      <c r="AA306" s="94"/>
      <c r="AB306" s="54"/>
      <c r="AH306" s="94"/>
      <c r="AI306" s="94"/>
    </row>
    <row r="307" spans="27:35" x14ac:dyDescent="0.3">
      <c r="AA307" s="94"/>
      <c r="AB307" s="54"/>
      <c r="AH307" s="94"/>
      <c r="AI307" s="94"/>
    </row>
    <row r="308" spans="27:35" x14ac:dyDescent="0.3">
      <c r="AA308" s="94"/>
      <c r="AB308" s="54"/>
      <c r="AH308" s="94"/>
      <c r="AI308" s="94"/>
    </row>
    <row r="309" spans="27:35" x14ac:dyDescent="0.3">
      <c r="AA309" s="94"/>
      <c r="AB309" s="54"/>
      <c r="AH309" s="94"/>
      <c r="AI309" s="94"/>
    </row>
    <row r="310" spans="27:35" x14ac:dyDescent="0.3">
      <c r="AA310" s="94"/>
      <c r="AB310" s="54"/>
      <c r="AH310" s="94"/>
      <c r="AI310" s="94"/>
    </row>
    <row r="311" spans="27:35" x14ac:dyDescent="0.3">
      <c r="AA311" s="94"/>
      <c r="AB311" s="54"/>
      <c r="AH311" s="94"/>
      <c r="AI311" s="94"/>
    </row>
    <row r="312" spans="27:35" x14ac:dyDescent="0.3">
      <c r="AA312" s="94"/>
      <c r="AB312" s="54"/>
      <c r="AH312" s="94"/>
      <c r="AI312" s="94"/>
    </row>
    <row r="313" spans="27:35" x14ac:dyDescent="0.3">
      <c r="AA313" s="94"/>
      <c r="AB313" s="54"/>
      <c r="AH313" s="94"/>
      <c r="AI313" s="94"/>
    </row>
    <row r="314" spans="27:35" x14ac:dyDescent="0.3">
      <c r="AA314" s="94"/>
      <c r="AB314" s="54"/>
      <c r="AH314" s="94"/>
      <c r="AI314" s="94"/>
    </row>
    <row r="315" spans="27:35" x14ac:dyDescent="0.3">
      <c r="AA315" s="94"/>
      <c r="AB315" s="54"/>
      <c r="AH315" s="94"/>
      <c r="AI315" s="94"/>
    </row>
    <row r="316" spans="27:35" x14ac:dyDescent="0.3">
      <c r="AA316" s="94"/>
      <c r="AB316" s="54"/>
      <c r="AH316" s="94"/>
      <c r="AI316" s="94"/>
    </row>
    <row r="317" spans="27:35" x14ac:dyDescent="0.3">
      <c r="AA317" s="94"/>
      <c r="AB317" s="54"/>
      <c r="AH317" s="94"/>
      <c r="AI317" s="94"/>
    </row>
  </sheetData>
  <mergeCells count="376"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60:AE60"/>
    <mergeCell ref="AF60:AI60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7"/>
    <mergeCell ref="AF57:AI57"/>
    <mergeCell ref="X58:AE58"/>
    <mergeCell ref="AF58:AI58"/>
    <mergeCell ref="X59:AE59"/>
    <mergeCell ref="AF59:AI59"/>
    <mergeCell ref="X54:AE54"/>
    <mergeCell ref="AF54:AI54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1"/>
    <mergeCell ref="AF51:AI51"/>
    <mergeCell ref="X52:AE52"/>
    <mergeCell ref="AF52:AI52"/>
    <mergeCell ref="X53:AE53"/>
    <mergeCell ref="AF53:AI53"/>
    <mergeCell ref="X48:AE48"/>
    <mergeCell ref="AF48:AI48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5"/>
    <mergeCell ref="AF45:AI45"/>
    <mergeCell ref="X46:AE46"/>
    <mergeCell ref="AF46:AI46"/>
    <mergeCell ref="X47:AE47"/>
    <mergeCell ref="AF47:AI47"/>
    <mergeCell ref="X42:AE42"/>
    <mergeCell ref="AF42:AI42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39"/>
    <mergeCell ref="AF39:AI39"/>
    <mergeCell ref="X40:AE40"/>
    <mergeCell ref="AF40:AI40"/>
    <mergeCell ref="X41:AE41"/>
    <mergeCell ref="AF41:AI4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</mergeCells>
  <dataValidations count="3">
    <dataValidation type="list" allowBlank="1" showInputMessage="1" showErrorMessage="1" sqref="A3" xr:uid="{00000000-0002-0000-0900-000000000000}">
      <formula1>$A$126:$A$127</formula1>
    </dataValidation>
    <dataValidation type="list" allowBlank="1" showInputMessage="1" showErrorMessage="1" sqref="E8" xr:uid="{00000000-0002-0000-0900-000001000000}">
      <formula1>$B$156:$B$218</formula1>
    </dataValidation>
    <dataValidation type="list" allowBlank="1" showInputMessage="1" showErrorMessage="1" sqref="E7" xr:uid="{00000000-0002-0000-0900-000002000000}">
      <formula1>$B$131:$B$153</formula1>
    </dataValidation>
  </dataValidations>
  <hyperlinks>
    <hyperlink ref="S318" location="'Z1'!A1" display="Z1" xr:uid="{00000000-0004-0000-0900-000000000000}"/>
    <hyperlink ref="S319" location="'Z2'!A1" display="Z2" xr:uid="{00000000-0004-0000-0900-000001000000}"/>
    <hyperlink ref="S320" location="'Z3'!A1" display="Z3" xr:uid="{00000000-0004-0000-0900-000002000000}"/>
    <hyperlink ref="S321" location="'Z4'!A1" display="Z4" xr:uid="{00000000-0004-0000-0900-000003000000}"/>
    <hyperlink ref="S322" location="'Z5'!A1" display="Z5" xr:uid="{00000000-0004-0000-0900-000004000000}"/>
    <hyperlink ref="S323" location="'Z6'!A1" display="Z6" xr:uid="{00000000-0004-0000-0900-000005000000}"/>
    <hyperlink ref="S324" location="'Z7'!A1" display="Z7" xr:uid="{00000000-0004-0000-0900-000006000000}"/>
    <hyperlink ref="S326" location="'AP1'!A1" display="AP1" xr:uid="{00000000-0004-0000-0900-000007000000}"/>
    <hyperlink ref="S327" location="'AP2'!A1" display="AP2" xr:uid="{00000000-0004-0000-0900-000008000000}"/>
    <hyperlink ref="S328" location="'AP3'!A1" display="AP3" xr:uid="{00000000-0004-0000-0900-000009000000}"/>
    <hyperlink ref="S330" location="'AQ1'!A1" display="AQ1" xr:uid="{00000000-0004-0000-0900-00000A000000}"/>
    <hyperlink ref="S331" location="'AQ2'!A1" display="AQ2" xr:uid="{00000000-0004-0000-0900-00000B000000}"/>
    <hyperlink ref="S332" location="'AQ3'!A1" display="AQ3" xr:uid="{00000000-0004-0000-0900-00000C000000}"/>
    <hyperlink ref="S333" location="'AQ4'!A1" display="AQ4" xr:uid="{00000000-0004-0000-0900-00000D000000}"/>
    <hyperlink ref="S339" location="'AR1'!A1" display="AR1" xr:uid="{00000000-0004-0000-0900-00000E000000}"/>
    <hyperlink ref="S340" location="'AR2'!A1" display="AR2" xr:uid="{00000000-0004-0000-0900-00000F000000}"/>
    <hyperlink ref="S341" location="'AR3'!A1" display="AR3" xr:uid="{00000000-0004-0000-0900-000010000000}"/>
    <hyperlink ref="S345" location="'AS1'!A1" display="AS1" xr:uid="{00000000-0004-0000-0900-000011000000}"/>
    <hyperlink ref="S346" location="'AS2'!A1" display="AS2" xr:uid="{00000000-0004-0000-0900-000012000000}"/>
    <hyperlink ref="S347" location="'AS3'!A1" display="AS3" xr:uid="{00000000-0004-0000-0900-000013000000}"/>
    <hyperlink ref="S439" location="'AN2'!A1" display="AN2" xr:uid="{00000000-0004-0000-0900-000014000000}"/>
    <hyperlink ref="S438" location="'AN1'!A1" display="AN1" xr:uid="{00000000-0004-0000-0900-000015000000}"/>
    <hyperlink ref="S436" location="AM.5!A1" display="AM.5" xr:uid="{00000000-0004-0000-0900-000016000000}"/>
    <hyperlink ref="S435" location="AM.4!A1" display="AM.4" xr:uid="{00000000-0004-0000-0900-000017000000}"/>
    <hyperlink ref="S434" location="AM.3!A1" display="AM.3" xr:uid="{00000000-0004-0000-0900-000018000000}"/>
    <hyperlink ref="S433" location="AM.2!A1" display="AM.2" xr:uid="{00000000-0004-0000-0900-000019000000}"/>
    <hyperlink ref="S431" location="'AM1'!A1" display="AM1" xr:uid="{00000000-0004-0000-0900-00001A000000}"/>
    <hyperlink ref="S429" location="'AL5'!A1" display="AL5" xr:uid="{00000000-0004-0000-0900-00001B000000}"/>
    <hyperlink ref="S428" location="'AL4'!A1" display="AL4" xr:uid="{00000000-0004-0000-0900-00001C000000}"/>
    <hyperlink ref="S427" location="'AL3'!A1" display="AL3" xr:uid="{00000000-0004-0000-0900-00001D000000}"/>
    <hyperlink ref="S426" location="'AL2'!A1" display="AL2" xr:uid="{00000000-0004-0000-0900-00001E000000}"/>
    <hyperlink ref="S425" location="'AL1'!A1" display="AL1" xr:uid="{00000000-0004-0000-0900-00001F000000}"/>
    <hyperlink ref="S416" location="'AH6'!A1" display="AH6" xr:uid="{00000000-0004-0000-0900-000020000000}"/>
    <hyperlink ref="S415" location="'AH5'!A1" display="AH5" xr:uid="{00000000-0004-0000-0900-000021000000}"/>
    <hyperlink ref="S414" location="'AH4'!A1" display="AH4" xr:uid="{00000000-0004-0000-0900-000022000000}"/>
    <hyperlink ref="S413" location="'AH3'!A1" display="AH3" xr:uid="{00000000-0004-0000-0900-000023000000}"/>
    <hyperlink ref="S412" location="'AH2'!A1" display="AH2" xr:uid="{00000000-0004-0000-0900-000024000000}"/>
    <hyperlink ref="S411" location="'AH1'!A1" display="AH1" xr:uid="{00000000-0004-0000-0900-000025000000}"/>
    <hyperlink ref="S409" location="'AG8'!A1" display="AG8" xr:uid="{00000000-0004-0000-0900-000026000000}"/>
    <hyperlink ref="S408" location="'AG7'!A1" display="AG7" xr:uid="{00000000-0004-0000-0900-000027000000}"/>
    <hyperlink ref="S407" location="'AG6'!A1" display="AG6" xr:uid="{00000000-0004-0000-0900-000028000000}"/>
    <hyperlink ref="S406" location="'AG5'!A1" display="AG5" xr:uid="{00000000-0004-0000-0900-000029000000}"/>
    <hyperlink ref="S405" location="'AG4'!A1" display="AG4" xr:uid="{00000000-0004-0000-0900-00002A000000}"/>
    <hyperlink ref="S404" location="'AG3'!A1" display="AG3" xr:uid="{00000000-0004-0000-0900-00002B000000}"/>
    <hyperlink ref="S403" location="'AG2'!A1" display="AG2" xr:uid="{00000000-0004-0000-0900-00002C000000}"/>
    <hyperlink ref="S402" location="'AG1'!A1" display="AG1" xr:uid="{00000000-0004-0000-0900-00002D000000}"/>
    <hyperlink ref="S400" location="'AF6'!A1" display="AF6" xr:uid="{00000000-0004-0000-0900-00002E000000}"/>
    <hyperlink ref="S399" location="'AF5'!A1" display="AF5" xr:uid="{00000000-0004-0000-0900-00002F000000}"/>
    <hyperlink ref="S398" location="'AF4'!A1" display="AF4" xr:uid="{00000000-0004-0000-0900-000030000000}"/>
    <hyperlink ref="S397" location="'AF3'!A1" display="AF3" xr:uid="{00000000-0004-0000-0900-000031000000}"/>
    <hyperlink ref="S396" location="'AF2'!A1" display="AF2" xr:uid="{00000000-0004-0000-0900-000032000000}"/>
    <hyperlink ref="S395" location="'AF1'!A1" display="AF1" xr:uid="{00000000-0004-0000-0900-000033000000}"/>
    <hyperlink ref="S393" location="'AE5'!A1" display="AE5" xr:uid="{00000000-0004-0000-0900-000034000000}"/>
    <hyperlink ref="S392" location="'AE4'!A1" display="AE4" xr:uid="{00000000-0004-0000-0900-000035000000}"/>
    <hyperlink ref="S391" location="'AE3'!A1" display="AE3" xr:uid="{00000000-0004-0000-0900-000036000000}"/>
    <hyperlink ref="S390" location="'AE2'!A1" display="AE2" xr:uid="{00000000-0004-0000-0900-000037000000}"/>
    <hyperlink ref="S389" location="'AE1'!A1" display="AE1" xr:uid="{00000000-0004-0000-0900-000038000000}"/>
    <hyperlink ref="S387" location="'AD5'!A1" display="AD5" xr:uid="{00000000-0004-0000-0900-000039000000}"/>
    <hyperlink ref="S386" location="'AD4'!A1" display="AD4" xr:uid="{00000000-0004-0000-0900-00003A000000}"/>
    <hyperlink ref="S385" location="'AD3'!A1" display="AD3" xr:uid="{00000000-0004-0000-0900-00003B000000}"/>
    <hyperlink ref="S384" location="'AD2'!A1" display="AD2" xr:uid="{00000000-0004-0000-0900-00003C000000}"/>
    <hyperlink ref="S383" location="'AD1'!A1" display="AD1" xr:uid="{00000000-0004-0000-0900-00003D000000}"/>
    <hyperlink ref="S381" location="'AC4'!A1" display="AC4" xr:uid="{00000000-0004-0000-0900-00003E000000}"/>
    <hyperlink ref="S380" location="'AC3'!A1" display="AC3" xr:uid="{00000000-0004-0000-0900-00003F000000}"/>
    <hyperlink ref="S379" location="'AC2'!A1" display="AC2" xr:uid="{00000000-0004-0000-0900-000040000000}"/>
    <hyperlink ref="S378" location="'AC1'!A1" display="AC1" xr:uid="{00000000-0004-0000-0900-000041000000}"/>
    <hyperlink ref="S376" location="'AB5'!A1" display="AB5" xr:uid="{00000000-0004-0000-0900-000042000000}"/>
    <hyperlink ref="S375" location="'AB4'!A1" display="AB4" xr:uid="{00000000-0004-0000-0900-000043000000}"/>
    <hyperlink ref="S374" location="'AB3'!A1" display="AB3" xr:uid="{00000000-0004-0000-0900-000044000000}"/>
    <hyperlink ref="S373" location="'AB2'!A1" display="AB2" xr:uid="{00000000-0004-0000-0900-000045000000}"/>
    <hyperlink ref="S372" location="'AB1'!A1" display="AB1" xr:uid="{00000000-0004-0000-0900-000046000000}"/>
    <hyperlink ref="S370" location="'AA8'!A1" display="AA8" xr:uid="{00000000-0004-0000-0900-000047000000}"/>
    <hyperlink ref="S369" location="'AA7'!A1" display="AA7" xr:uid="{00000000-0004-0000-0900-000048000000}"/>
    <hyperlink ref="S368" location="'AA6'!A1" display="AA6" xr:uid="{00000000-0004-0000-0900-000049000000}"/>
    <hyperlink ref="S367" location="'AA5'!A1" display="AA5" xr:uid="{00000000-0004-0000-0900-00004A000000}"/>
    <hyperlink ref="S366" location="'AA4'!A1" display="AA4" xr:uid="{00000000-0004-0000-0900-00004B000000}"/>
    <hyperlink ref="S365" location="'AA3'!A1" display="AA3" xr:uid="{00000000-0004-0000-0900-00004C000000}"/>
    <hyperlink ref="S364" location="'AA2'!A1" display="AA2" xr:uid="{00000000-0004-0000-0900-00004D000000}"/>
    <hyperlink ref="S363" location="'AA1'!A1" display="AA1" xr:uid="{00000000-0004-0000-0900-00004E000000}"/>
    <hyperlink ref="S361" location="'AO1'!A1" display="AO1" xr:uid="{00000000-0004-0000-0900-00004F000000}"/>
    <hyperlink ref="S359" location="'AV3'!A1" display="AV3" xr:uid="{00000000-0004-0000-0900-000050000000}"/>
    <hyperlink ref="S358" location="'AV2'!A1" display="AV2" xr:uid="{00000000-0004-0000-0900-000051000000}"/>
    <hyperlink ref="S357" location="'AV1'!A1" display="AV1" xr:uid="{00000000-0004-0000-0900-000052000000}"/>
    <hyperlink ref="S355" location="'AU3'!A1" display="AU3" xr:uid="{00000000-0004-0000-0900-000053000000}"/>
    <hyperlink ref="S354" location="'AU2'!A1" display="AU2" xr:uid="{00000000-0004-0000-0900-000054000000}"/>
    <hyperlink ref="S353" location="'AU1'!A1" display="AU1" xr:uid="{00000000-0004-0000-0900-000055000000}"/>
    <hyperlink ref="S351" location="'AT3'!A1" display="AT3" xr:uid="{00000000-0004-0000-0900-000056000000}"/>
    <hyperlink ref="S350" location="'AT2'!A1" display="AT2" xr:uid="{00000000-0004-0000-0900-000057000000}"/>
    <hyperlink ref="S418" location="'AI1'!A1" display="AI1" xr:uid="{00000000-0004-0000-0900-000058000000}"/>
    <hyperlink ref="S419" location="'AI2'!A1" display="AI2" xr:uid="{00000000-0004-0000-0900-000059000000}"/>
    <hyperlink ref="S420" location="'AI3'!A1" display="AI3" xr:uid="{00000000-0004-0000-0900-00005A000000}"/>
    <hyperlink ref="S421" location="'AI4'!A1" display="AI4" xr:uid="{00000000-0004-0000-0900-00005B000000}"/>
    <hyperlink ref="S422" location="'AI5'!A1" display="AI5" xr:uid="{00000000-0004-0000-0900-00005C000000}"/>
    <hyperlink ref="S423" location="'AI6'!A1" display="AI6" xr:uid="{00000000-0004-0000-0900-00005D000000}"/>
    <hyperlink ref="S342" location="'AR4'!A1" display="AR4" xr:uid="{00000000-0004-0000-0900-00005E000000}"/>
    <hyperlink ref="S343" location="'AR5'!A1" display="AR5" xr:uid="{00000000-0004-0000-0900-00005F000000}"/>
    <hyperlink ref="S334" location="'AQ5'!A1" display="AQ5" xr:uid="{00000000-0004-0000-0900-000060000000}"/>
    <hyperlink ref="S335" location="'AQ6'!A1" display="AQ6" xr:uid="{00000000-0004-0000-0900-000061000000}"/>
    <hyperlink ref="S336" location="'AQ7'!A1" display="AQ7" xr:uid="{00000000-0004-0000-0900-000062000000}"/>
    <hyperlink ref="S337" location="'AQ8'!A1" display="AQ8" xr:uid="{00000000-0004-0000-0900-000063000000}"/>
    <hyperlink ref="S325" location="informazioni!A328" display="0.1" xr:uid="{00000000-0004-0000-0900-000064000000}"/>
    <hyperlink ref="S348" location="informazioni!A339" display="0.5" xr:uid="{00000000-0004-0000-0900-000065000000}"/>
    <hyperlink ref="S352" location="informazioni!A350" display="0.6" xr:uid="{00000000-0004-0000-0900-000066000000}"/>
    <hyperlink ref="S356" location="informazioni!A364" display="0.8" xr:uid="{00000000-0004-0000-0900-000067000000}"/>
    <hyperlink ref="S360" location="informazioni!A375" display="informazioni!A375" xr:uid="{00000000-0004-0000-0900-000068000000}"/>
    <hyperlink ref="S362" location="informazioni!A386" display="informazioni!A386" xr:uid="{00000000-0004-0000-0900-000069000000}"/>
    <hyperlink ref="S371" location="informazioni!A397" display="informazioni!A397" xr:uid="{00000000-0004-0000-0900-00006A000000}"/>
    <hyperlink ref="S377" location="informazioni!A408" display="informazioni!A408" xr:uid="{00000000-0004-0000-0900-00006B000000}"/>
    <hyperlink ref="S388" location="informazioni!A419" display="informazioni!A419" xr:uid="{00000000-0004-0000-0900-00006C000000}"/>
    <hyperlink ref="S394" location="informazioni!A430" display="informazioni!A430" xr:uid="{00000000-0004-0000-0900-00006D000000}"/>
    <hyperlink ref="S401" location="informazioni!A452" display="informazioni!A452" xr:uid="{00000000-0004-0000-0900-00006E000000}"/>
    <hyperlink ref="S410" location="informazioni!A463" display="informazioni!A463" xr:uid="{00000000-0004-0000-0900-00006F000000}"/>
    <hyperlink ref="S417" location="informazioni!A474" display="informazioni!A474" xr:uid="{00000000-0004-0000-0900-000070000000}"/>
    <hyperlink ref="S424" location="informazioni!A485" display="informazioni!A485" xr:uid="{00000000-0004-0000-0900-000071000000}"/>
    <hyperlink ref="S430" location="informazioni!A496" display="informazioni!A496" xr:uid="{00000000-0004-0000-0900-000072000000}"/>
    <hyperlink ref="S432" location="informazioni!A507" display="informazioni!A507" xr:uid="{00000000-0004-0000-0900-000073000000}"/>
    <hyperlink ref="S437" location="informazioni!A520" display="informazioni!A520" xr:uid="{00000000-0004-0000-0900-000074000000}"/>
    <hyperlink ref="S147" location="'D1'!A1" display="D1" xr:uid="{00000000-0004-0000-0900-000075000000}"/>
    <hyperlink ref="S148" location="'D2'!A1" display="D2" xr:uid="{00000000-0004-0000-0900-000076000000}"/>
    <hyperlink ref="S238" location="'O2'!A1" display="O2" xr:uid="{00000000-0004-0000-0900-000077000000}"/>
    <hyperlink ref="S239" location="'O3'!A1" display="O3" xr:uid="{00000000-0004-0000-0900-000078000000}"/>
    <hyperlink ref="S240" location="'O4'!A1" display="O4" xr:uid="{00000000-0004-0000-0900-000079000000}"/>
    <hyperlink ref="S242" location="'P1'!A1" display="P1" xr:uid="{00000000-0004-0000-0900-00007A000000}"/>
    <hyperlink ref="S243" location="'P2'!A1" display="P2" xr:uid="{00000000-0004-0000-0900-00007B000000}"/>
    <hyperlink ref="S244" location="'P3'!A1" display="P3" xr:uid="{00000000-0004-0000-0900-00007C000000}"/>
    <hyperlink ref="S245" location="'P4'!A1" display="P4" xr:uid="{00000000-0004-0000-0900-00007D000000}"/>
    <hyperlink ref="S246" location="'P5'!A1" display="P5" xr:uid="{00000000-0004-0000-0900-00007E000000}"/>
    <hyperlink ref="S248" location="'Q1'!A1" display="Q1" xr:uid="{00000000-0004-0000-0900-00007F000000}"/>
    <hyperlink ref="S249" location="'Q2'!A1" display="Q2" xr:uid="{00000000-0004-0000-0900-000080000000}"/>
    <hyperlink ref="S250" location="'Q3'!A1" display="Q3" xr:uid="{00000000-0004-0000-0900-000081000000}"/>
    <hyperlink ref="S251" location="'Q4'!A1" display="Q4" xr:uid="{00000000-0004-0000-0900-000082000000}"/>
    <hyperlink ref="S252" location="'Q5'!A1" display="Q5" xr:uid="{00000000-0004-0000-0900-000083000000}"/>
    <hyperlink ref="S253" location="'Q6'!A1" display="Q6" xr:uid="{00000000-0004-0000-0900-000084000000}"/>
    <hyperlink ref="S255" location="'R1'!A1" display="R1" xr:uid="{00000000-0004-0000-0900-000085000000}"/>
    <hyperlink ref="S256" location="'R2'!A1" display="R2" xr:uid="{00000000-0004-0000-0900-000086000000}"/>
    <hyperlink ref="S257" location="'R3'!A1" display="R3" xr:uid="{00000000-0004-0000-0900-000087000000}"/>
    <hyperlink ref="S258" location="'R4'!A1" display="R4" xr:uid="{00000000-0004-0000-0900-000088000000}"/>
    <hyperlink ref="S259" location="'R5'!A1" display="R5" xr:uid="{00000000-0004-0000-0900-000089000000}"/>
    <hyperlink ref="S260" location="'R6'!A1" display="R6" xr:uid="{00000000-0004-0000-0900-00008A000000}"/>
    <hyperlink ref="S265" location="'S1'!A1" display="S1" xr:uid="{00000000-0004-0000-0900-00008B000000}"/>
    <hyperlink ref="S266" location="'S2'!A1" display="S2" xr:uid="{00000000-0004-0000-0900-00008C000000}"/>
    <hyperlink ref="S267" location="'S3'!A1" display="S3" xr:uid="{00000000-0004-0000-0900-00008D000000}"/>
    <hyperlink ref="S268" location="'S4'!A1" display="S4" xr:uid="{00000000-0004-0000-0900-00008E000000}"/>
    <hyperlink ref="S269" location="'S5'!A1" display="S5" xr:uid="{00000000-0004-0000-0900-00008F000000}"/>
    <hyperlink ref="S270" location="'S6'!A1" display="S6" xr:uid="{00000000-0004-0000-0900-000090000000}"/>
    <hyperlink ref="S272" location="'T1'!A1" display="T1" xr:uid="{00000000-0004-0000-0900-000091000000}"/>
    <hyperlink ref="S273" location="'T2'!A1" display="T2" xr:uid="{00000000-0004-0000-0900-000092000000}"/>
    <hyperlink ref="S274" location="'T3'!A1" display="T3" xr:uid="{00000000-0004-0000-0900-000093000000}"/>
    <hyperlink ref="S275" location="'T4'!A1" display="T4" xr:uid="{00000000-0004-0000-0900-000094000000}"/>
    <hyperlink ref="S277" location="'U1'!A1" display="U1" xr:uid="{00000000-0004-0000-0900-000095000000}"/>
    <hyperlink ref="S278" location="'U2'!A1" display="U2" xr:uid="{00000000-0004-0000-0900-000096000000}"/>
    <hyperlink ref="S279" location="'U3'!A1" display="U3" xr:uid="{00000000-0004-0000-0900-000097000000}"/>
    <hyperlink ref="S280" location="'U4'!A1" display="U4" xr:uid="{00000000-0004-0000-0900-000098000000}"/>
    <hyperlink ref="S281" location="'U5'!A1" display="U5" xr:uid="{00000000-0004-0000-0900-000099000000}"/>
    <hyperlink ref="S282" location="'U6'!A1" display="U6" xr:uid="{00000000-0004-0000-0900-00009A000000}"/>
    <hyperlink ref="S283" location="'U7'!A1" display="U7" xr:uid="{00000000-0004-0000-0900-00009B000000}"/>
    <hyperlink ref="S284" location="'U8'!A1" display="U8" xr:uid="{00000000-0004-0000-0900-00009C000000}"/>
    <hyperlink ref="S286" location="'V1'!A1" display="V1" xr:uid="{00000000-0004-0000-0900-00009D000000}"/>
    <hyperlink ref="S287" location="'V2'!A1" display="V2" xr:uid="{00000000-0004-0000-0900-00009E000000}"/>
    <hyperlink ref="S288" location="'V3'!A1" display="V3" xr:uid="{00000000-0004-0000-0900-00009F000000}"/>
    <hyperlink ref="S289" location="'V4'!A1" display="V4" xr:uid="{00000000-0004-0000-0900-0000A0000000}"/>
    <hyperlink ref="S290" location="'V5'!A1" display="V5" xr:uid="{00000000-0004-0000-0900-0000A1000000}"/>
    <hyperlink ref="S291" location="'V6'!A1" display="V6" xr:uid="{00000000-0004-0000-0900-0000A2000000}"/>
    <hyperlink ref="S292" location="'V7'!A1" display="V7" xr:uid="{00000000-0004-0000-0900-0000A3000000}"/>
    <hyperlink ref="S293" location="'V8'!A1" display="V8" xr:uid="{00000000-0004-0000-0900-0000A4000000}"/>
    <hyperlink ref="S295" location="'W1'!A1" display="W1" xr:uid="{00000000-0004-0000-0900-0000A5000000}"/>
    <hyperlink ref="S296" location="'W2'!A1" display="W2" xr:uid="{00000000-0004-0000-0900-0000A6000000}"/>
    <hyperlink ref="S297" location="'W3'!A1" display="W3" xr:uid="{00000000-0004-0000-0900-0000A7000000}"/>
    <hyperlink ref="S298" location="'W4'!A1" display="W4" xr:uid="{00000000-0004-0000-0900-0000A8000000}"/>
    <hyperlink ref="S299" location="'W5'!A1" display="W5" xr:uid="{00000000-0004-0000-0900-0000A9000000}"/>
    <hyperlink ref="S300" location="'W6'!A1" display="W6" xr:uid="{00000000-0004-0000-0900-0000AA000000}"/>
    <hyperlink ref="S301" location="'W7'!A1" display="W7" xr:uid="{00000000-0004-0000-0900-0000AB000000}"/>
    <hyperlink ref="S303" location="'X1'!A1" display="X1" xr:uid="{00000000-0004-0000-0900-0000AC000000}"/>
    <hyperlink ref="S304" location="'X2'!A1" display="X2" xr:uid="{00000000-0004-0000-0900-0000AD000000}"/>
    <hyperlink ref="S305" location="'X3'!A1" display="X3" xr:uid="{00000000-0004-0000-0900-0000AE000000}"/>
    <hyperlink ref="S306" location="'X4'!A1" display="X4" xr:uid="{00000000-0004-0000-0900-0000AF000000}"/>
    <hyperlink ref="S307" location="'X5'!A1" display="X5" xr:uid="{00000000-0004-0000-0900-0000B0000000}"/>
    <hyperlink ref="S308" location="'X6'!A1" display="X6" xr:uid="{00000000-0004-0000-0900-0000B1000000}"/>
    <hyperlink ref="S310" location="'Y1'!A1" display="'Y1'!A1" xr:uid="{00000000-0004-0000-0900-0000B2000000}"/>
    <hyperlink ref="S311" location="'Y2'!A1" display="Y2" xr:uid="{00000000-0004-0000-0900-0000B3000000}"/>
    <hyperlink ref="S312" location="'Y3'!A1" display="Y3" xr:uid="{00000000-0004-0000-0900-0000B4000000}"/>
    <hyperlink ref="S313" location="'Y4'!A1" display="Y4" xr:uid="{00000000-0004-0000-0900-0000B5000000}"/>
    <hyperlink ref="S314" location="'Y5'!A1" display="Y5" xr:uid="{00000000-0004-0000-0900-0000B6000000}"/>
    <hyperlink ref="S315" location="'Y6'!A1" display="Y6" xr:uid="{00000000-0004-0000-0900-0000B7000000}"/>
    <hyperlink ref="S316" location="'Y7'!A1" display="Y7" xr:uid="{00000000-0004-0000-0900-0000B8000000}"/>
    <hyperlink ref="S261" location="'R7'!A1" display="R7" xr:uid="{00000000-0004-0000-0900-0000B9000000}"/>
    <hyperlink ref="S262" location="'R8'!A1" display="R8" xr:uid="{00000000-0004-0000-0900-0000BA000000}"/>
    <hyperlink ref="S263" location="'R10'!A1" display="R9" xr:uid="{00000000-0004-0000-0900-0000BB000000}"/>
    <hyperlink ref="S241" location="'Elenco obiettivi '!A207" display="'Elenco obiettivi '!A207" xr:uid="{00000000-0004-0000-0900-0000BC000000}"/>
    <hyperlink ref="S247" location="informazioni!A218" display="informazioni!A218" xr:uid="{00000000-0004-0000-0900-0000BD000000}"/>
    <hyperlink ref="S254" location="informazioni!A229" display="informazioni!A229" xr:uid="{00000000-0004-0000-0900-0000BE000000}"/>
    <hyperlink ref="S264" location="informazioni!A240" display="informazioni!A240" xr:uid="{00000000-0004-0000-0900-0000BF000000}"/>
    <hyperlink ref="S271" location="informazioni!A251" display="informazioni!A251" xr:uid="{00000000-0004-0000-0900-0000C0000000}"/>
    <hyperlink ref="S276" location="informazioni!A262" display="informazioni!A262" xr:uid="{00000000-0004-0000-0900-0000C1000000}"/>
    <hyperlink ref="S285" location="informazioni!A273" display="informazioni!A273" xr:uid="{00000000-0004-0000-0900-0000C2000000}"/>
    <hyperlink ref="S294" location="informazioni!A284" display="informazioni!A284" xr:uid="{00000000-0004-0000-0900-0000C3000000}"/>
    <hyperlink ref="S302" location="informazioni!A295" display="informazioni!A295" xr:uid="{00000000-0004-0000-0900-0000C4000000}"/>
    <hyperlink ref="S309" location="informazioni!A306" display="0.1" xr:uid="{00000000-0004-0000-0900-0000C5000000}"/>
    <hyperlink ref="S317" location="informazioni!A317" display="informazioni!A317" xr:uid="{00000000-0004-0000-0900-0000C6000000}"/>
    <hyperlink ref="S123" location="'B14'!A1" display="B14" xr:uid="{00000000-0004-0000-0900-0000C7000000}"/>
    <hyperlink ref="S122" location="'B13'!A1" display="B13" xr:uid="{00000000-0004-0000-0900-0000C8000000}"/>
    <hyperlink ref="S117" location="'B21'!A1" display="B21" xr:uid="{00000000-0004-0000-0900-0000C9000000}"/>
    <hyperlink ref="S119" location="'B23'!A1" display="B23" xr:uid="{00000000-0004-0000-0900-0000CA000000}"/>
    <hyperlink ref="S121" location="'B25'!A1" display="B25" xr:uid="{00000000-0004-0000-0900-0000CB000000}"/>
  </hyperlinks>
  <pageMargins left="0.31496062992125984" right="0.11811023622047245" top="0.74803149606299213" bottom="0.74803149606299213" header="0.31496062992125984" footer="0.31496062992125984"/>
  <pageSetup paperSize="9" scale="53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BH317"/>
  <sheetViews>
    <sheetView view="pageBreakPreview" topLeftCell="A15" zoomScale="80" zoomScaleNormal="80" zoomScaleSheetLayoutView="80" workbookViewId="0">
      <selection activeCell="A38" sqref="A38:E38"/>
    </sheetView>
  </sheetViews>
  <sheetFormatPr defaultColWidth="5.109375" defaultRowHeight="14.4" x14ac:dyDescent="0.3"/>
  <cols>
    <col min="1" max="26" width="5.33203125" style="94" customWidth="1"/>
    <col min="27" max="27" width="5.33203125" style="54" customWidth="1"/>
    <col min="28" max="33" width="5.33203125" style="94" customWidth="1"/>
    <col min="34" max="35" width="5.33203125" style="18" customWidth="1"/>
    <col min="36" max="16384" width="5.109375" style="18"/>
  </cols>
  <sheetData>
    <row r="1" spans="1:60" ht="3" customHeight="1" thickBot="1" x14ac:dyDescent="0.35">
      <c r="A1" s="130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2"/>
      <c r="AH1" s="17"/>
      <c r="AI1" s="17"/>
      <c r="AJ1" s="17"/>
      <c r="AK1" s="17"/>
    </row>
    <row r="2" spans="1:60" ht="30" customHeight="1" thickTop="1" thickBot="1" x14ac:dyDescent="0.35">
      <c r="A2" s="117" t="s">
        <v>233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7"/>
      <c r="AK2" s="17"/>
    </row>
    <row r="3" spans="1:60" s="21" customFormat="1" ht="35.25" customHeight="1" thickTop="1" thickBot="1" x14ac:dyDescent="0.35">
      <c r="A3" s="118" t="s">
        <v>11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20"/>
      <c r="AH3" s="100" t="s">
        <v>12</v>
      </c>
      <c r="AI3" s="100" t="e">
        <f>Elenco!#REF!</f>
        <v>#REF!</v>
      </c>
      <c r="AJ3" s="20"/>
      <c r="AK3" s="20"/>
    </row>
    <row r="4" spans="1:60" s="21" customFormat="1" ht="33" customHeight="1" thickTop="1" thickBot="1" x14ac:dyDescent="0.35">
      <c r="A4" s="133" t="s">
        <v>13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 t="str">
        <f>Elenco!C1</f>
        <v>Simaxis</v>
      </c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20"/>
      <c r="AK4" s="20"/>
    </row>
    <row r="5" spans="1:60" s="23" customFormat="1" ht="35.25" customHeight="1" thickTop="1" thickBot="1" x14ac:dyDescent="0.35">
      <c r="A5" s="117" t="s">
        <v>14</v>
      </c>
      <c r="B5" s="117"/>
      <c r="C5" s="117"/>
      <c r="D5" s="117"/>
      <c r="E5" s="134" t="s">
        <v>15</v>
      </c>
      <c r="F5" s="134"/>
      <c r="G5" s="134"/>
      <c r="H5" s="134"/>
      <c r="I5" s="134"/>
      <c r="J5" s="134"/>
      <c r="K5" s="117" t="s">
        <v>16</v>
      </c>
      <c r="L5" s="117"/>
      <c r="M5" s="117"/>
      <c r="N5" s="117"/>
      <c r="O5" s="117"/>
      <c r="P5" s="134"/>
      <c r="Q5" s="134"/>
      <c r="R5" s="134"/>
      <c r="S5" s="134"/>
      <c r="T5" s="134"/>
      <c r="U5" s="134"/>
      <c r="V5" s="134"/>
      <c r="W5" s="134"/>
      <c r="X5" s="117" t="s">
        <v>17</v>
      </c>
      <c r="Y5" s="117"/>
      <c r="Z5" s="117"/>
      <c r="AA5" s="117"/>
      <c r="AB5" s="117"/>
      <c r="AC5" s="134" t="s">
        <v>18</v>
      </c>
      <c r="AD5" s="134"/>
      <c r="AE5" s="134"/>
      <c r="AF5" s="134"/>
      <c r="AG5" s="134"/>
      <c r="AH5" s="134"/>
      <c r="AI5" s="134"/>
      <c r="AJ5" s="22"/>
      <c r="AK5" s="22"/>
      <c r="BA5" s="138" t="s">
        <v>19</v>
      </c>
      <c r="BB5" s="138"/>
      <c r="BC5" s="138"/>
      <c r="BD5" s="138"/>
      <c r="BE5" s="138"/>
      <c r="BF5" s="138"/>
      <c r="BG5" s="138"/>
      <c r="BH5" s="138"/>
    </row>
    <row r="6" spans="1:60" s="21" customFormat="1" ht="33" customHeight="1" thickTop="1" thickBot="1" x14ac:dyDescent="0.35">
      <c r="A6" s="117" t="s">
        <v>20</v>
      </c>
      <c r="B6" s="117"/>
      <c r="C6" s="117"/>
      <c r="D6" s="117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20"/>
      <c r="AK6" s="20"/>
    </row>
    <row r="7" spans="1:60" s="21" customFormat="1" ht="33.75" customHeight="1" thickTop="1" thickBot="1" x14ac:dyDescent="0.35">
      <c r="A7" s="117" t="s">
        <v>21</v>
      </c>
      <c r="B7" s="117"/>
      <c r="C7" s="117"/>
      <c r="D7" s="117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20"/>
      <c r="AK7" s="20"/>
    </row>
    <row r="8" spans="1:60" s="21" customFormat="1" ht="33.75" customHeight="1" thickTop="1" thickBot="1" x14ac:dyDescent="0.35">
      <c r="A8" s="117" t="s">
        <v>23</v>
      </c>
      <c r="B8" s="117"/>
      <c r="C8" s="117"/>
      <c r="D8" s="117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20"/>
      <c r="AK8" s="20"/>
    </row>
    <row r="9" spans="1:60" s="21" customFormat="1" ht="15" customHeight="1" thickTop="1" x14ac:dyDescent="0.3">
      <c r="A9" s="141" t="s">
        <v>25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51"/>
      <c r="AJ9" s="20"/>
      <c r="AK9" s="20"/>
    </row>
    <row r="10" spans="1:60" s="21" customFormat="1" ht="17.25" customHeight="1" thickBot="1" x14ac:dyDescent="0.35">
      <c r="A10" s="146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8"/>
      <c r="AJ10" s="20"/>
      <c r="AK10" s="20"/>
    </row>
    <row r="11" spans="1:60" s="21" customFormat="1" ht="45" customHeight="1" thickTop="1" thickBot="1" x14ac:dyDescent="0.35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7"/>
      <c r="AJ11" s="20"/>
      <c r="AK11" s="20"/>
    </row>
    <row r="12" spans="1:60" s="21" customFormat="1" ht="21" customHeight="1" thickTop="1" thickBot="1" x14ac:dyDescent="0.35">
      <c r="A12" s="118" t="s">
        <v>26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20"/>
      <c r="AJ12" s="24"/>
      <c r="AK12" s="24"/>
    </row>
    <row r="13" spans="1:60" s="21" customFormat="1" ht="43.5" customHeight="1" thickTop="1" thickBot="1" x14ac:dyDescent="0.35">
      <c r="A13" s="118" t="s">
        <v>27</v>
      </c>
      <c r="B13" s="119"/>
      <c r="C13" s="119"/>
      <c r="D13" s="120"/>
      <c r="E13" s="141" t="e">
        <f>Elenco!#REF!</f>
        <v>#REF!</v>
      </c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51"/>
      <c r="AJ13" s="20"/>
      <c r="AK13" s="20"/>
    </row>
    <row r="14" spans="1:60" s="21" customFormat="1" ht="16.2" thickTop="1" x14ac:dyDescent="0.3">
      <c r="A14" s="141" t="s">
        <v>28</v>
      </c>
      <c r="B14" s="142"/>
      <c r="C14" s="142"/>
      <c r="D14" s="142"/>
      <c r="E14" s="149" t="s">
        <v>229</v>
      </c>
      <c r="F14" s="150"/>
      <c r="G14" s="150"/>
      <c r="H14" s="150"/>
      <c r="I14" s="150"/>
      <c r="J14" s="150"/>
      <c r="K14" s="150"/>
      <c r="L14" s="150"/>
      <c r="M14" s="149" t="s">
        <v>230</v>
      </c>
      <c r="N14" s="150"/>
      <c r="O14" s="150"/>
      <c r="P14" s="150"/>
      <c r="Q14" s="150"/>
      <c r="R14" s="150"/>
      <c r="S14" s="150"/>
      <c r="T14" s="150"/>
      <c r="U14" s="149" t="s">
        <v>231</v>
      </c>
      <c r="V14" s="150"/>
      <c r="W14" s="150"/>
      <c r="X14" s="150"/>
      <c r="Y14" s="150"/>
      <c r="Z14" s="150"/>
      <c r="AA14" s="150"/>
      <c r="AB14" s="150"/>
      <c r="AC14" s="149" t="s">
        <v>232</v>
      </c>
      <c r="AD14" s="150"/>
      <c r="AE14" s="152"/>
      <c r="AF14" s="149">
        <v>2018</v>
      </c>
      <c r="AG14" s="152"/>
      <c r="AH14" s="149">
        <v>2017</v>
      </c>
      <c r="AI14" s="152"/>
      <c r="AJ14" s="20"/>
      <c r="AK14" s="20"/>
      <c r="AV14" s="20"/>
      <c r="AW14" s="20"/>
      <c r="AX14" s="20"/>
    </row>
    <row r="15" spans="1:60" s="21" customFormat="1" ht="15.6" x14ac:dyDescent="0.3">
      <c r="A15" s="143"/>
      <c r="B15" s="144"/>
      <c r="C15" s="144"/>
      <c r="D15" s="145"/>
      <c r="E15" s="175"/>
      <c r="F15" s="179"/>
      <c r="G15" s="179"/>
      <c r="H15" s="179"/>
      <c r="I15" s="179"/>
      <c r="J15" s="179"/>
      <c r="K15" s="179"/>
      <c r="L15" s="179"/>
      <c r="M15" s="175"/>
      <c r="N15" s="179"/>
      <c r="O15" s="179"/>
      <c r="P15" s="179"/>
      <c r="Q15" s="179"/>
      <c r="R15" s="179"/>
      <c r="S15" s="179"/>
      <c r="T15" s="179"/>
      <c r="U15" s="175"/>
      <c r="V15" s="179"/>
      <c r="W15" s="179"/>
      <c r="X15" s="179"/>
      <c r="Y15" s="179"/>
      <c r="Z15" s="179"/>
      <c r="AA15" s="179"/>
      <c r="AB15" s="179"/>
      <c r="AC15" s="175"/>
      <c r="AD15" s="179"/>
      <c r="AE15" s="176"/>
      <c r="AF15" s="175"/>
      <c r="AG15" s="176"/>
      <c r="AH15" s="175"/>
      <c r="AI15" s="176"/>
      <c r="AJ15" s="20"/>
      <c r="AK15" s="20"/>
      <c r="AV15" s="20"/>
      <c r="AW15" s="20"/>
      <c r="AX15" s="20"/>
    </row>
    <row r="16" spans="1:60" s="21" customFormat="1" ht="15.6" x14ac:dyDescent="0.3">
      <c r="A16" s="143"/>
      <c r="B16" s="144"/>
      <c r="C16" s="144"/>
      <c r="D16" s="145"/>
      <c r="E16" s="175"/>
      <c r="F16" s="179"/>
      <c r="G16" s="179"/>
      <c r="H16" s="179"/>
      <c r="I16" s="179"/>
      <c r="J16" s="179"/>
      <c r="K16" s="179"/>
      <c r="L16" s="179"/>
      <c r="M16" s="175"/>
      <c r="N16" s="179"/>
      <c r="O16" s="179"/>
      <c r="P16" s="179"/>
      <c r="Q16" s="179"/>
      <c r="R16" s="179"/>
      <c r="S16" s="179"/>
      <c r="T16" s="179"/>
      <c r="U16" s="175"/>
      <c r="V16" s="179"/>
      <c r="W16" s="179"/>
      <c r="X16" s="179"/>
      <c r="Y16" s="179"/>
      <c r="Z16" s="179"/>
      <c r="AA16" s="179"/>
      <c r="AB16" s="179"/>
      <c r="AC16" s="175"/>
      <c r="AD16" s="179"/>
      <c r="AE16" s="176"/>
      <c r="AF16" s="175"/>
      <c r="AG16" s="176"/>
      <c r="AH16" s="175"/>
      <c r="AI16" s="176"/>
      <c r="AJ16" s="20"/>
      <c r="AK16" s="20"/>
      <c r="AV16" s="20"/>
      <c r="AW16" s="20"/>
      <c r="AX16" s="20"/>
    </row>
    <row r="17" spans="1:50" s="21" customFormat="1" ht="15.6" x14ac:dyDescent="0.3">
      <c r="A17" s="143"/>
      <c r="B17" s="144"/>
      <c r="C17" s="144"/>
      <c r="D17" s="145"/>
      <c r="E17" s="175"/>
      <c r="F17" s="179"/>
      <c r="G17" s="179"/>
      <c r="H17" s="179"/>
      <c r="I17" s="179"/>
      <c r="J17" s="179"/>
      <c r="K17" s="179"/>
      <c r="L17" s="179"/>
      <c r="M17" s="175"/>
      <c r="N17" s="179"/>
      <c r="O17" s="179"/>
      <c r="P17" s="179"/>
      <c r="Q17" s="179"/>
      <c r="R17" s="179"/>
      <c r="S17" s="179"/>
      <c r="T17" s="179"/>
      <c r="U17" s="175"/>
      <c r="V17" s="179"/>
      <c r="W17" s="179"/>
      <c r="X17" s="179"/>
      <c r="Y17" s="179"/>
      <c r="Z17" s="179"/>
      <c r="AA17" s="179"/>
      <c r="AB17" s="179"/>
      <c r="AC17" s="175"/>
      <c r="AD17" s="179"/>
      <c r="AE17" s="176"/>
      <c r="AF17" s="175"/>
      <c r="AG17" s="176"/>
      <c r="AH17" s="175"/>
      <c r="AI17" s="176"/>
      <c r="AJ17" s="20"/>
      <c r="AK17" s="20"/>
      <c r="AV17" s="20"/>
      <c r="AW17" s="20"/>
      <c r="AX17" s="20"/>
    </row>
    <row r="18" spans="1:50" s="21" customFormat="1" ht="15.6" x14ac:dyDescent="0.3">
      <c r="A18" s="143"/>
      <c r="B18" s="144"/>
      <c r="C18" s="144"/>
      <c r="D18" s="145"/>
      <c r="E18" s="175"/>
      <c r="F18" s="179"/>
      <c r="G18" s="179"/>
      <c r="H18" s="179"/>
      <c r="I18" s="179"/>
      <c r="J18" s="179"/>
      <c r="K18" s="179"/>
      <c r="L18" s="179"/>
      <c r="M18" s="175"/>
      <c r="N18" s="179"/>
      <c r="O18" s="179"/>
      <c r="P18" s="179"/>
      <c r="Q18" s="179"/>
      <c r="R18" s="179"/>
      <c r="S18" s="179"/>
      <c r="T18" s="179"/>
      <c r="U18" s="175"/>
      <c r="V18" s="179"/>
      <c r="W18" s="179"/>
      <c r="X18" s="179"/>
      <c r="Y18" s="179"/>
      <c r="Z18" s="179"/>
      <c r="AA18" s="179"/>
      <c r="AB18" s="179"/>
      <c r="AC18" s="175"/>
      <c r="AD18" s="179"/>
      <c r="AE18" s="176"/>
      <c r="AF18" s="175"/>
      <c r="AG18" s="176"/>
      <c r="AH18" s="175"/>
      <c r="AI18" s="176"/>
      <c r="AJ18" s="20"/>
      <c r="AK18" s="20"/>
      <c r="AV18" s="20"/>
      <c r="AW18" s="20"/>
      <c r="AX18" s="20"/>
    </row>
    <row r="19" spans="1:50" s="21" customFormat="1" ht="15.6" x14ac:dyDescent="0.3">
      <c r="A19" s="143"/>
      <c r="B19" s="144"/>
      <c r="C19" s="144"/>
      <c r="D19" s="145"/>
      <c r="E19" s="175"/>
      <c r="F19" s="179"/>
      <c r="G19" s="179"/>
      <c r="H19" s="179"/>
      <c r="I19" s="179"/>
      <c r="J19" s="179"/>
      <c r="K19" s="179"/>
      <c r="L19" s="179"/>
      <c r="M19" s="175"/>
      <c r="N19" s="179"/>
      <c r="O19" s="179"/>
      <c r="P19" s="179"/>
      <c r="Q19" s="179"/>
      <c r="R19" s="179"/>
      <c r="S19" s="179"/>
      <c r="T19" s="179"/>
      <c r="U19" s="175"/>
      <c r="V19" s="179"/>
      <c r="W19" s="179"/>
      <c r="X19" s="179"/>
      <c r="Y19" s="179"/>
      <c r="Z19" s="179"/>
      <c r="AA19" s="179"/>
      <c r="AB19" s="179"/>
      <c r="AC19" s="175"/>
      <c r="AD19" s="179"/>
      <c r="AE19" s="176"/>
      <c r="AF19" s="175"/>
      <c r="AG19" s="176"/>
      <c r="AH19" s="175"/>
      <c r="AI19" s="176"/>
      <c r="AJ19" s="20"/>
      <c r="AK19" s="20"/>
      <c r="AV19" s="20"/>
      <c r="AW19" s="20"/>
      <c r="AX19" s="20"/>
    </row>
    <row r="20" spans="1:50" s="21" customFormat="1" ht="15.6" x14ac:dyDescent="0.3">
      <c r="A20" s="143"/>
      <c r="B20" s="144"/>
      <c r="C20" s="144"/>
      <c r="D20" s="145"/>
      <c r="E20" s="175"/>
      <c r="F20" s="179"/>
      <c r="G20" s="179"/>
      <c r="H20" s="179"/>
      <c r="I20" s="179"/>
      <c r="J20" s="179"/>
      <c r="K20" s="179"/>
      <c r="L20" s="179"/>
      <c r="M20" s="175"/>
      <c r="N20" s="179"/>
      <c r="O20" s="179"/>
      <c r="P20" s="179"/>
      <c r="Q20" s="179"/>
      <c r="R20" s="179"/>
      <c r="S20" s="179"/>
      <c r="T20" s="179"/>
      <c r="U20" s="175"/>
      <c r="V20" s="179"/>
      <c r="W20" s="179"/>
      <c r="X20" s="179"/>
      <c r="Y20" s="179"/>
      <c r="Z20" s="179"/>
      <c r="AA20" s="179"/>
      <c r="AB20" s="179"/>
      <c r="AC20" s="175"/>
      <c r="AD20" s="179"/>
      <c r="AE20" s="176"/>
      <c r="AF20" s="175"/>
      <c r="AG20" s="176"/>
      <c r="AH20" s="175"/>
      <c r="AI20" s="176"/>
      <c r="AJ20" s="20"/>
      <c r="AK20" s="20"/>
      <c r="AV20" s="20"/>
      <c r="AW20" s="20"/>
      <c r="AX20" s="20"/>
    </row>
    <row r="21" spans="1:50" s="21" customFormat="1" ht="15.6" x14ac:dyDescent="0.3">
      <c r="A21" s="143"/>
      <c r="B21" s="144"/>
      <c r="C21" s="144"/>
      <c r="D21" s="145"/>
      <c r="E21" s="175"/>
      <c r="F21" s="179"/>
      <c r="G21" s="179"/>
      <c r="H21" s="179"/>
      <c r="I21" s="179"/>
      <c r="J21" s="179"/>
      <c r="K21" s="179"/>
      <c r="L21" s="179"/>
      <c r="M21" s="175"/>
      <c r="N21" s="179"/>
      <c r="O21" s="179"/>
      <c r="P21" s="179"/>
      <c r="Q21" s="179"/>
      <c r="R21" s="179"/>
      <c r="S21" s="179"/>
      <c r="T21" s="179"/>
      <c r="U21" s="175"/>
      <c r="V21" s="179"/>
      <c r="W21" s="179"/>
      <c r="X21" s="179"/>
      <c r="Y21" s="179"/>
      <c r="Z21" s="179"/>
      <c r="AA21" s="179"/>
      <c r="AB21" s="179"/>
      <c r="AC21" s="175"/>
      <c r="AD21" s="179"/>
      <c r="AE21" s="176"/>
      <c r="AF21" s="175"/>
      <c r="AG21" s="176"/>
      <c r="AH21" s="175"/>
      <c r="AI21" s="176"/>
      <c r="AJ21" s="20"/>
      <c r="AK21" s="20"/>
      <c r="AV21" s="20"/>
      <c r="AW21" s="20"/>
      <c r="AX21" s="20"/>
    </row>
    <row r="22" spans="1:50" s="21" customFormat="1" ht="15.6" x14ac:dyDescent="0.3">
      <c r="A22" s="143"/>
      <c r="B22" s="144"/>
      <c r="C22" s="144"/>
      <c r="D22" s="145"/>
      <c r="E22" s="102"/>
      <c r="F22" s="103"/>
      <c r="G22" s="103"/>
      <c r="H22" s="103"/>
      <c r="I22" s="103"/>
      <c r="J22" s="103"/>
      <c r="K22" s="103"/>
      <c r="L22" s="103"/>
      <c r="M22" s="102"/>
      <c r="N22" s="103"/>
      <c r="O22" s="103"/>
      <c r="P22" s="103"/>
      <c r="Q22" s="103"/>
      <c r="R22" s="103"/>
      <c r="S22" s="103"/>
      <c r="T22" s="103"/>
      <c r="U22" s="102"/>
      <c r="V22" s="103"/>
      <c r="W22" s="103"/>
      <c r="X22" s="103"/>
      <c r="Y22" s="103"/>
      <c r="Z22" s="103"/>
      <c r="AA22" s="103"/>
      <c r="AB22" s="103"/>
      <c r="AC22" s="102"/>
      <c r="AD22" s="103"/>
      <c r="AE22" s="104"/>
      <c r="AF22" s="102"/>
      <c r="AG22" s="104"/>
      <c r="AH22" s="102"/>
      <c r="AI22" s="104"/>
      <c r="AJ22" s="20"/>
      <c r="AK22" s="20"/>
      <c r="AV22" s="20"/>
      <c r="AW22" s="20"/>
      <c r="AX22" s="20"/>
    </row>
    <row r="23" spans="1:50" s="21" customFormat="1" ht="15.6" x14ac:dyDescent="0.3">
      <c r="A23" s="143"/>
      <c r="B23" s="144"/>
      <c r="C23" s="144"/>
      <c r="D23" s="145"/>
      <c r="E23" s="102"/>
      <c r="F23" s="103"/>
      <c r="G23" s="103"/>
      <c r="H23" s="103"/>
      <c r="I23" s="103"/>
      <c r="J23" s="103"/>
      <c r="K23" s="103"/>
      <c r="L23" s="103"/>
      <c r="M23" s="102"/>
      <c r="N23" s="103"/>
      <c r="O23" s="103"/>
      <c r="P23" s="103"/>
      <c r="Q23" s="103"/>
      <c r="R23" s="103"/>
      <c r="S23" s="103"/>
      <c r="T23" s="103"/>
      <c r="U23" s="102"/>
      <c r="V23" s="103"/>
      <c r="W23" s="103"/>
      <c r="X23" s="103"/>
      <c r="Y23" s="103"/>
      <c r="Z23" s="103"/>
      <c r="AA23" s="103"/>
      <c r="AB23" s="103"/>
      <c r="AC23" s="102"/>
      <c r="AD23" s="103"/>
      <c r="AE23" s="104"/>
      <c r="AF23" s="102"/>
      <c r="AG23" s="104"/>
      <c r="AH23" s="102"/>
      <c r="AI23" s="104"/>
      <c r="AJ23" s="20"/>
      <c r="AK23" s="20"/>
      <c r="AV23" s="20"/>
      <c r="AW23" s="20"/>
      <c r="AX23" s="20"/>
    </row>
    <row r="24" spans="1:50" s="21" customFormat="1" ht="15.6" x14ac:dyDescent="0.3">
      <c r="A24" s="143"/>
      <c r="B24" s="144"/>
      <c r="C24" s="144"/>
      <c r="D24" s="145"/>
      <c r="E24" s="102"/>
      <c r="F24" s="103"/>
      <c r="G24" s="103"/>
      <c r="H24" s="103"/>
      <c r="I24" s="103"/>
      <c r="J24" s="103"/>
      <c r="K24" s="103"/>
      <c r="L24" s="103"/>
      <c r="M24" s="102"/>
      <c r="N24" s="103"/>
      <c r="O24" s="103"/>
      <c r="P24" s="103"/>
      <c r="Q24" s="103"/>
      <c r="R24" s="103"/>
      <c r="S24" s="103"/>
      <c r="T24" s="103"/>
      <c r="U24" s="102"/>
      <c r="V24" s="103"/>
      <c r="W24" s="103"/>
      <c r="X24" s="103"/>
      <c r="Y24" s="103"/>
      <c r="Z24" s="103"/>
      <c r="AA24" s="103"/>
      <c r="AB24" s="103"/>
      <c r="AC24" s="102"/>
      <c r="AD24" s="103"/>
      <c r="AE24" s="104"/>
      <c r="AF24" s="102"/>
      <c r="AG24" s="104"/>
      <c r="AH24" s="102"/>
      <c r="AI24" s="104"/>
      <c r="AJ24" s="20"/>
      <c r="AK24" s="20"/>
      <c r="AV24" s="20"/>
      <c r="AW24" s="20"/>
      <c r="AX24" s="20"/>
    </row>
    <row r="25" spans="1:50" s="21" customFormat="1" ht="15.6" x14ac:dyDescent="0.3">
      <c r="A25" s="143"/>
      <c r="B25" s="144"/>
      <c r="C25" s="144"/>
      <c r="D25" s="145"/>
      <c r="E25" s="102"/>
      <c r="F25" s="103"/>
      <c r="G25" s="103"/>
      <c r="H25" s="103"/>
      <c r="I25" s="103"/>
      <c r="J25" s="103"/>
      <c r="K25" s="103"/>
      <c r="L25" s="103"/>
      <c r="M25" s="102"/>
      <c r="N25" s="103"/>
      <c r="O25" s="103"/>
      <c r="P25" s="103"/>
      <c r="Q25" s="103"/>
      <c r="R25" s="103"/>
      <c r="S25" s="103"/>
      <c r="T25" s="103"/>
      <c r="U25" s="102"/>
      <c r="V25" s="103"/>
      <c r="W25" s="103"/>
      <c r="X25" s="103"/>
      <c r="Y25" s="103"/>
      <c r="Z25" s="103"/>
      <c r="AA25" s="103"/>
      <c r="AB25" s="103"/>
      <c r="AC25" s="102"/>
      <c r="AD25" s="103"/>
      <c r="AE25" s="104"/>
      <c r="AF25" s="102"/>
      <c r="AG25" s="104"/>
      <c r="AH25" s="102"/>
      <c r="AI25" s="104"/>
      <c r="AJ25" s="20"/>
      <c r="AK25" s="20"/>
      <c r="AV25" s="20"/>
      <c r="AW25" s="20"/>
      <c r="AX25" s="20"/>
    </row>
    <row r="26" spans="1:50" s="21" customFormat="1" ht="15.6" x14ac:dyDescent="0.3">
      <c r="A26" s="143"/>
      <c r="B26" s="144"/>
      <c r="C26" s="144"/>
      <c r="D26" s="145"/>
      <c r="E26" s="102"/>
      <c r="F26" s="103"/>
      <c r="G26" s="103"/>
      <c r="H26" s="103"/>
      <c r="I26" s="103"/>
      <c r="J26" s="103"/>
      <c r="K26" s="103"/>
      <c r="L26" s="103"/>
      <c r="M26" s="102"/>
      <c r="N26" s="103"/>
      <c r="O26" s="103"/>
      <c r="P26" s="103"/>
      <c r="Q26" s="103"/>
      <c r="R26" s="103"/>
      <c r="S26" s="103"/>
      <c r="T26" s="103"/>
      <c r="U26" s="102"/>
      <c r="V26" s="103"/>
      <c r="W26" s="103"/>
      <c r="X26" s="103"/>
      <c r="Y26" s="103"/>
      <c r="Z26" s="103"/>
      <c r="AA26" s="103"/>
      <c r="AB26" s="103"/>
      <c r="AC26" s="102"/>
      <c r="AD26" s="103"/>
      <c r="AE26" s="104"/>
      <c r="AF26" s="102"/>
      <c r="AG26" s="104"/>
      <c r="AH26" s="102"/>
      <c r="AI26" s="104"/>
      <c r="AJ26" s="20"/>
      <c r="AK26" s="20"/>
      <c r="AV26" s="20"/>
      <c r="AW26" s="20"/>
      <c r="AX26" s="20"/>
    </row>
    <row r="27" spans="1:50" s="21" customFormat="1" ht="15.6" x14ac:dyDescent="0.3">
      <c r="A27" s="143"/>
      <c r="B27" s="144"/>
      <c r="C27" s="144"/>
      <c r="D27" s="145"/>
      <c r="E27" s="102"/>
      <c r="F27" s="103"/>
      <c r="G27" s="103"/>
      <c r="H27" s="103"/>
      <c r="I27" s="103"/>
      <c r="J27" s="103"/>
      <c r="K27" s="103"/>
      <c r="L27" s="103"/>
      <c r="M27" s="102"/>
      <c r="N27" s="103"/>
      <c r="O27" s="103"/>
      <c r="P27" s="103"/>
      <c r="Q27" s="103"/>
      <c r="R27" s="103"/>
      <c r="S27" s="103"/>
      <c r="T27" s="103"/>
      <c r="U27" s="102"/>
      <c r="V27" s="103"/>
      <c r="W27" s="103"/>
      <c r="X27" s="103"/>
      <c r="Y27" s="103"/>
      <c r="Z27" s="103"/>
      <c r="AA27" s="103"/>
      <c r="AB27" s="103"/>
      <c r="AC27" s="102"/>
      <c r="AD27" s="103"/>
      <c r="AE27" s="104"/>
      <c r="AF27" s="102"/>
      <c r="AG27" s="104"/>
      <c r="AH27" s="102"/>
      <c r="AI27" s="104"/>
      <c r="AJ27" s="20"/>
      <c r="AK27" s="20"/>
      <c r="AV27" s="20"/>
      <c r="AW27" s="20"/>
      <c r="AX27" s="20"/>
    </row>
    <row r="28" spans="1:50" s="21" customFormat="1" ht="16.2" thickBot="1" x14ac:dyDescent="0.35">
      <c r="A28" s="146"/>
      <c r="B28" s="147"/>
      <c r="C28" s="147"/>
      <c r="D28" s="148"/>
      <c r="E28" s="175"/>
      <c r="F28" s="179"/>
      <c r="G28" s="179"/>
      <c r="H28" s="179"/>
      <c r="I28" s="179"/>
      <c r="J28" s="179"/>
      <c r="K28" s="179"/>
      <c r="L28" s="179"/>
      <c r="M28" s="175"/>
      <c r="N28" s="179"/>
      <c r="O28" s="179"/>
      <c r="P28" s="179"/>
      <c r="Q28" s="179"/>
      <c r="R28" s="179"/>
      <c r="S28" s="179"/>
      <c r="T28" s="179"/>
      <c r="U28" s="175"/>
      <c r="V28" s="179"/>
      <c r="W28" s="179"/>
      <c r="X28" s="179"/>
      <c r="Y28" s="179"/>
      <c r="Z28" s="179"/>
      <c r="AA28" s="179"/>
      <c r="AB28" s="179"/>
      <c r="AC28" s="175"/>
      <c r="AD28" s="179"/>
      <c r="AE28" s="176"/>
      <c r="AF28" s="175"/>
      <c r="AG28" s="176"/>
      <c r="AH28" s="175"/>
      <c r="AI28" s="176"/>
      <c r="AJ28" s="20"/>
      <c r="AK28" s="20"/>
      <c r="AV28" s="20"/>
      <c r="AW28" s="20"/>
      <c r="AX28" s="20"/>
    </row>
    <row r="29" spans="1:50" s="21" customFormat="1" ht="15.75" customHeight="1" thickTop="1" thickBot="1" x14ac:dyDescent="0.35">
      <c r="A29" s="117" t="s">
        <v>29</v>
      </c>
      <c r="B29" s="117"/>
      <c r="C29" s="117"/>
      <c r="D29" s="117"/>
      <c r="E29" s="117" t="s">
        <v>30</v>
      </c>
      <c r="F29" s="117"/>
      <c r="G29" s="117"/>
      <c r="H29" s="117"/>
      <c r="I29" s="118" t="s">
        <v>31</v>
      </c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20"/>
      <c r="X29" s="117" t="s">
        <v>32</v>
      </c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20"/>
      <c r="AK29" s="20"/>
    </row>
    <row r="30" spans="1:50" s="21" customFormat="1" ht="15.75" customHeight="1" thickTop="1" thickBot="1" x14ac:dyDescent="0.35">
      <c r="A30" s="117"/>
      <c r="B30" s="117"/>
      <c r="C30" s="117"/>
      <c r="D30" s="117"/>
      <c r="E30" s="117"/>
      <c r="F30" s="117"/>
      <c r="G30" s="117"/>
      <c r="H30" s="117"/>
      <c r="I30" s="118" t="s">
        <v>33</v>
      </c>
      <c r="J30" s="119"/>
      <c r="K30" s="119"/>
      <c r="L30" s="119"/>
      <c r="M30" s="120"/>
      <c r="N30" s="118" t="s">
        <v>34</v>
      </c>
      <c r="O30" s="119"/>
      <c r="P30" s="119"/>
      <c r="Q30" s="119"/>
      <c r="R30" s="120"/>
      <c r="S30" s="118" t="s">
        <v>35</v>
      </c>
      <c r="T30" s="119"/>
      <c r="U30" s="119"/>
      <c r="V30" s="119"/>
      <c r="W30" s="120"/>
      <c r="X30" s="121">
        <f>IF(I31="X",5)+IF(I32="X",5)+IF(I33="X",5)+IF(I34="X",1)+IF(N31="X",3)+IF(N32="X",3)+IF(N33="X",3)+IF(N34="X",3)+IF(S31="X",1)+IF(S32="X",1)+IF(S33="X",1)+IF(S34="X",5)</f>
        <v>0</v>
      </c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3"/>
      <c r="AJ30" s="20"/>
      <c r="AK30" s="20"/>
    </row>
    <row r="31" spans="1:50" s="21" customFormat="1" ht="18.75" customHeight="1" thickTop="1" thickBot="1" x14ac:dyDescent="0.35">
      <c r="A31" s="117"/>
      <c r="B31" s="117"/>
      <c r="C31" s="117"/>
      <c r="D31" s="117"/>
      <c r="E31" s="117" t="s">
        <v>36</v>
      </c>
      <c r="F31" s="117"/>
      <c r="G31" s="117"/>
      <c r="H31" s="117"/>
      <c r="I31" s="135"/>
      <c r="J31" s="136"/>
      <c r="K31" s="136"/>
      <c r="L31" s="136"/>
      <c r="M31" s="137"/>
      <c r="N31" s="135"/>
      <c r="O31" s="136"/>
      <c r="P31" s="136"/>
      <c r="Q31" s="136"/>
      <c r="R31" s="137"/>
      <c r="S31" s="135"/>
      <c r="T31" s="136"/>
      <c r="U31" s="136"/>
      <c r="V31" s="136"/>
      <c r="W31" s="137"/>
      <c r="X31" s="124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6"/>
      <c r="AJ31" s="20"/>
      <c r="AK31" s="20"/>
    </row>
    <row r="32" spans="1:50" s="21" customFormat="1" ht="17.25" customHeight="1" thickTop="1" thickBot="1" x14ac:dyDescent="0.35">
      <c r="A32" s="117"/>
      <c r="B32" s="117"/>
      <c r="C32" s="117"/>
      <c r="D32" s="117"/>
      <c r="E32" s="117" t="s">
        <v>37</v>
      </c>
      <c r="F32" s="117"/>
      <c r="G32" s="117"/>
      <c r="H32" s="117"/>
      <c r="I32" s="135"/>
      <c r="J32" s="136"/>
      <c r="K32" s="136"/>
      <c r="L32" s="136"/>
      <c r="M32" s="137"/>
      <c r="N32" s="135"/>
      <c r="O32" s="136"/>
      <c r="P32" s="136"/>
      <c r="Q32" s="136"/>
      <c r="R32" s="137"/>
      <c r="S32" s="135"/>
      <c r="T32" s="136"/>
      <c r="U32" s="136"/>
      <c r="V32" s="136"/>
      <c r="W32" s="137"/>
      <c r="X32" s="124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6"/>
      <c r="AJ32" s="20"/>
      <c r="AK32" s="20"/>
    </row>
    <row r="33" spans="1:37" s="21" customFormat="1" ht="20.25" customHeight="1" thickTop="1" thickBot="1" x14ac:dyDescent="0.35">
      <c r="A33" s="117"/>
      <c r="B33" s="117"/>
      <c r="C33" s="117"/>
      <c r="D33" s="117"/>
      <c r="E33" s="117" t="s">
        <v>38</v>
      </c>
      <c r="F33" s="117"/>
      <c r="G33" s="117"/>
      <c r="H33" s="117"/>
      <c r="I33" s="135"/>
      <c r="J33" s="136"/>
      <c r="K33" s="136"/>
      <c r="L33" s="136"/>
      <c r="M33" s="137"/>
      <c r="N33" s="135"/>
      <c r="O33" s="136"/>
      <c r="P33" s="136"/>
      <c r="Q33" s="136"/>
      <c r="R33" s="137"/>
      <c r="S33" s="135"/>
      <c r="T33" s="136"/>
      <c r="U33" s="136"/>
      <c r="V33" s="136"/>
      <c r="W33" s="137"/>
      <c r="X33" s="124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6"/>
      <c r="AJ33" s="20"/>
      <c r="AK33" s="20"/>
    </row>
    <row r="34" spans="1:37" s="21" customFormat="1" ht="17.25" customHeight="1" thickTop="1" thickBot="1" x14ac:dyDescent="0.35">
      <c r="A34" s="117"/>
      <c r="B34" s="117"/>
      <c r="C34" s="117"/>
      <c r="D34" s="117"/>
      <c r="E34" s="117" t="s">
        <v>39</v>
      </c>
      <c r="F34" s="117"/>
      <c r="G34" s="117"/>
      <c r="H34" s="117"/>
      <c r="I34" s="135"/>
      <c r="J34" s="136"/>
      <c r="K34" s="136"/>
      <c r="L34" s="136"/>
      <c r="M34" s="137"/>
      <c r="N34" s="135"/>
      <c r="O34" s="136"/>
      <c r="P34" s="136"/>
      <c r="Q34" s="136"/>
      <c r="R34" s="137"/>
      <c r="S34" s="135"/>
      <c r="T34" s="136"/>
      <c r="U34" s="136"/>
      <c r="V34" s="136"/>
      <c r="W34" s="137"/>
      <c r="X34" s="127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9"/>
      <c r="AJ34" s="20"/>
      <c r="AK34" s="20"/>
    </row>
    <row r="35" spans="1:37" s="26" customFormat="1" ht="45.75" customHeight="1" thickTop="1" thickBot="1" x14ac:dyDescent="0.35">
      <c r="A35" s="155" t="s">
        <v>40</v>
      </c>
      <c r="B35" s="155"/>
      <c r="C35" s="155"/>
      <c r="D35" s="155"/>
      <c r="E35" s="156">
        <v>100</v>
      </c>
      <c r="F35" s="156"/>
      <c r="G35" s="156"/>
      <c r="H35" s="156"/>
      <c r="I35" s="156"/>
      <c r="J35" s="156"/>
      <c r="K35" s="156"/>
      <c r="L35" s="156"/>
      <c r="M35" s="156"/>
      <c r="N35" s="155" t="s">
        <v>41</v>
      </c>
      <c r="O35" s="155"/>
      <c r="P35" s="155"/>
      <c r="Q35" s="155"/>
      <c r="R35" s="155"/>
      <c r="S35" s="156">
        <v>100</v>
      </c>
      <c r="T35" s="156"/>
      <c r="U35" s="156"/>
      <c r="V35" s="156"/>
      <c r="W35" s="156"/>
      <c r="X35" s="155" t="s">
        <v>42</v>
      </c>
      <c r="Y35" s="155"/>
      <c r="Z35" s="155"/>
      <c r="AA35" s="155"/>
      <c r="AB35" s="155"/>
      <c r="AC35" s="155"/>
      <c r="AD35" s="155"/>
      <c r="AE35" s="155"/>
      <c r="AF35" s="157">
        <f>S35/E35</f>
        <v>1</v>
      </c>
      <c r="AG35" s="157"/>
      <c r="AH35" s="157"/>
      <c r="AI35" s="157"/>
      <c r="AJ35" s="25"/>
      <c r="AK35" s="25"/>
    </row>
    <row r="36" spans="1:37" ht="22.5" customHeight="1" thickTop="1" thickBot="1" x14ac:dyDescent="0.35">
      <c r="A36" s="117" t="s">
        <v>43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27"/>
      <c r="AK36" s="17"/>
    </row>
    <row r="37" spans="1:37" ht="30" customHeight="1" thickTop="1" thickBot="1" x14ac:dyDescent="0.35">
      <c r="A37" s="118" t="s">
        <v>44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20"/>
      <c r="X37" s="118" t="s">
        <v>45</v>
      </c>
      <c r="Y37" s="119"/>
      <c r="Z37" s="119"/>
      <c r="AA37" s="119"/>
      <c r="AB37" s="119"/>
      <c r="AC37" s="119"/>
      <c r="AD37" s="119"/>
      <c r="AE37" s="119"/>
      <c r="AF37" s="118" t="s">
        <v>46</v>
      </c>
      <c r="AG37" s="119"/>
      <c r="AH37" s="119"/>
      <c r="AI37" s="120"/>
      <c r="AJ37" s="17"/>
      <c r="AK37" s="17"/>
    </row>
    <row r="38" spans="1:37" ht="31.5" customHeight="1" thickTop="1" thickBot="1" x14ac:dyDescent="0.35">
      <c r="A38" s="117" t="s">
        <v>47</v>
      </c>
      <c r="B38" s="117"/>
      <c r="C38" s="117"/>
      <c r="D38" s="117"/>
      <c r="E38" s="117"/>
      <c r="F38" s="117" t="s">
        <v>48</v>
      </c>
      <c r="G38" s="117"/>
      <c r="H38" s="117"/>
      <c r="I38" s="117"/>
      <c r="J38" s="117" t="s">
        <v>49</v>
      </c>
      <c r="K38" s="117"/>
      <c r="L38" s="117"/>
      <c r="M38" s="117"/>
      <c r="N38" s="117" t="s">
        <v>50</v>
      </c>
      <c r="O38" s="117"/>
      <c r="P38" s="117"/>
      <c r="Q38" s="117"/>
      <c r="R38" s="117"/>
      <c r="S38" s="117"/>
      <c r="T38" s="117"/>
      <c r="U38" s="117"/>
      <c r="V38" s="117"/>
      <c r="W38" s="117"/>
      <c r="X38" s="117" t="s">
        <v>51</v>
      </c>
      <c r="Y38" s="117"/>
      <c r="Z38" s="117"/>
      <c r="AA38" s="117"/>
      <c r="AB38" s="117"/>
      <c r="AC38" s="117"/>
      <c r="AD38" s="117"/>
      <c r="AE38" s="117"/>
      <c r="AF38" s="117" t="s">
        <v>52</v>
      </c>
      <c r="AG38" s="117"/>
      <c r="AH38" s="117"/>
      <c r="AI38" s="117"/>
      <c r="AJ38" s="17"/>
      <c r="AK38" s="17"/>
    </row>
    <row r="39" spans="1:37" ht="15.6" thickTop="1" thickBot="1" x14ac:dyDescent="0.35">
      <c r="A39" s="158">
        <v>1</v>
      </c>
      <c r="B39" s="158"/>
      <c r="C39" s="158"/>
      <c r="D39" s="158"/>
      <c r="E39" s="158"/>
      <c r="F39" s="159"/>
      <c r="G39" s="159"/>
      <c r="H39" s="159"/>
      <c r="I39" s="159"/>
      <c r="J39" s="158">
        <f>F39*$X$30</f>
        <v>0</v>
      </c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7"/>
      <c r="AK39" s="17"/>
    </row>
    <row r="40" spans="1:37" ht="15.6" thickTop="1" thickBot="1" x14ac:dyDescent="0.35">
      <c r="A40" s="158"/>
      <c r="B40" s="158"/>
      <c r="C40" s="158"/>
      <c r="D40" s="158"/>
      <c r="E40" s="158"/>
      <c r="F40" s="159"/>
      <c r="G40" s="159"/>
      <c r="H40" s="159"/>
      <c r="I40" s="159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7"/>
      <c r="AK40" s="17"/>
    </row>
    <row r="41" spans="1:37" ht="15.6" thickTop="1" thickBot="1" x14ac:dyDescent="0.35">
      <c r="A41" s="158"/>
      <c r="B41" s="158"/>
      <c r="C41" s="158"/>
      <c r="D41" s="158"/>
      <c r="E41" s="158"/>
      <c r="F41" s="159"/>
      <c r="G41" s="159"/>
      <c r="H41" s="159"/>
      <c r="I41" s="159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7"/>
      <c r="AK41" s="17"/>
    </row>
    <row r="42" spans="1:37" ht="15.6" thickTop="1" thickBot="1" x14ac:dyDescent="0.35">
      <c r="A42" s="158"/>
      <c r="B42" s="158"/>
      <c r="C42" s="158"/>
      <c r="D42" s="158"/>
      <c r="E42" s="158"/>
      <c r="F42" s="159"/>
      <c r="G42" s="159"/>
      <c r="H42" s="159"/>
      <c r="I42" s="159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7"/>
      <c r="AK42" s="17"/>
    </row>
    <row r="43" spans="1:37" ht="15.6" thickTop="1" thickBot="1" x14ac:dyDescent="0.35">
      <c r="A43" s="158"/>
      <c r="B43" s="158"/>
      <c r="C43" s="158"/>
      <c r="D43" s="158"/>
      <c r="E43" s="158"/>
      <c r="F43" s="159"/>
      <c r="G43" s="159"/>
      <c r="H43" s="159"/>
      <c r="I43" s="159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7"/>
      <c r="AK43" s="17"/>
    </row>
    <row r="44" spans="1:37" ht="31.5" customHeight="1" thickTop="1" thickBot="1" x14ac:dyDescent="0.35">
      <c r="A44" s="117" t="s">
        <v>47</v>
      </c>
      <c r="B44" s="117"/>
      <c r="C44" s="117"/>
      <c r="D44" s="117"/>
      <c r="E44" s="117"/>
      <c r="F44" s="117" t="s">
        <v>48</v>
      </c>
      <c r="G44" s="117"/>
      <c r="H44" s="117"/>
      <c r="I44" s="117"/>
      <c r="J44" s="117" t="s">
        <v>49</v>
      </c>
      <c r="K44" s="117"/>
      <c r="L44" s="117"/>
      <c r="M44" s="117"/>
      <c r="N44" s="117" t="s">
        <v>50</v>
      </c>
      <c r="O44" s="117"/>
      <c r="P44" s="117"/>
      <c r="Q44" s="117"/>
      <c r="R44" s="117"/>
      <c r="S44" s="117"/>
      <c r="T44" s="117"/>
      <c r="U44" s="117"/>
      <c r="V44" s="117"/>
      <c r="W44" s="117"/>
      <c r="X44" s="117" t="s">
        <v>51</v>
      </c>
      <c r="Y44" s="117"/>
      <c r="Z44" s="117"/>
      <c r="AA44" s="117"/>
      <c r="AB44" s="117"/>
      <c r="AC44" s="117"/>
      <c r="AD44" s="117"/>
      <c r="AE44" s="117"/>
      <c r="AF44" s="117" t="s">
        <v>52</v>
      </c>
      <c r="AG44" s="117"/>
      <c r="AH44" s="117"/>
      <c r="AI44" s="117"/>
      <c r="AJ44" s="17"/>
      <c r="AK44" s="17"/>
    </row>
    <row r="45" spans="1:37" ht="15.6" thickTop="1" thickBot="1" x14ac:dyDescent="0.35">
      <c r="A45" s="158">
        <v>2</v>
      </c>
      <c r="B45" s="158"/>
      <c r="C45" s="158"/>
      <c r="D45" s="158"/>
      <c r="E45" s="158"/>
      <c r="F45" s="159"/>
      <c r="G45" s="159"/>
      <c r="H45" s="159"/>
      <c r="I45" s="159"/>
      <c r="J45" s="158">
        <f>F45*$X$30</f>
        <v>0</v>
      </c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7"/>
      <c r="AK45" s="17"/>
    </row>
    <row r="46" spans="1:37" ht="15.6" thickTop="1" thickBot="1" x14ac:dyDescent="0.35">
      <c r="A46" s="158"/>
      <c r="B46" s="158"/>
      <c r="C46" s="158"/>
      <c r="D46" s="158"/>
      <c r="E46" s="158"/>
      <c r="F46" s="159"/>
      <c r="G46" s="159"/>
      <c r="H46" s="159"/>
      <c r="I46" s="159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7"/>
      <c r="AK46" s="17"/>
    </row>
    <row r="47" spans="1:37" ht="15.6" thickTop="1" thickBot="1" x14ac:dyDescent="0.35">
      <c r="A47" s="158"/>
      <c r="B47" s="158"/>
      <c r="C47" s="158"/>
      <c r="D47" s="158"/>
      <c r="E47" s="158"/>
      <c r="F47" s="159"/>
      <c r="G47" s="159"/>
      <c r="H47" s="159"/>
      <c r="I47" s="159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7"/>
      <c r="AK47" s="17"/>
    </row>
    <row r="48" spans="1:37" ht="15.6" thickTop="1" thickBot="1" x14ac:dyDescent="0.35">
      <c r="A48" s="158"/>
      <c r="B48" s="158"/>
      <c r="C48" s="158"/>
      <c r="D48" s="158"/>
      <c r="E48" s="158"/>
      <c r="F48" s="159"/>
      <c r="G48" s="159"/>
      <c r="H48" s="159"/>
      <c r="I48" s="159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7"/>
      <c r="AK48" s="17"/>
    </row>
    <row r="49" spans="1:37" ht="15.6" thickTop="1" thickBot="1" x14ac:dyDescent="0.35">
      <c r="A49" s="158"/>
      <c r="B49" s="158"/>
      <c r="C49" s="158"/>
      <c r="D49" s="158"/>
      <c r="E49" s="158"/>
      <c r="F49" s="159"/>
      <c r="G49" s="159"/>
      <c r="H49" s="159"/>
      <c r="I49" s="159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7"/>
      <c r="AK49" s="17"/>
    </row>
    <row r="50" spans="1:37" ht="31.5" customHeight="1" thickTop="1" thickBot="1" x14ac:dyDescent="0.35">
      <c r="A50" s="117" t="s">
        <v>47</v>
      </c>
      <c r="B50" s="117"/>
      <c r="C50" s="117"/>
      <c r="D50" s="117"/>
      <c r="E50" s="117"/>
      <c r="F50" s="117" t="s">
        <v>48</v>
      </c>
      <c r="G50" s="117"/>
      <c r="H50" s="117"/>
      <c r="I50" s="117"/>
      <c r="J50" s="117" t="s">
        <v>49</v>
      </c>
      <c r="K50" s="117"/>
      <c r="L50" s="117"/>
      <c r="M50" s="117"/>
      <c r="N50" s="117" t="s">
        <v>50</v>
      </c>
      <c r="O50" s="117"/>
      <c r="P50" s="117"/>
      <c r="Q50" s="117"/>
      <c r="R50" s="117"/>
      <c r="S50" s="117"/>
      <c r="T50" s="117"/>
      <c r="U50" s="117"/>
      <c r="V50" s="117"/>
      <c r="W50" s="117"/>
      <c r="X50" s="117" t="s">
        <v>51</v>
      </c>
      <c r="Y50" s="117"/>
      <c r="Z50" s="117"/>
      <c r="AA50" s="117"/>
      <c r="AB50" s="117"/>
      <c r="AC50" s="117"/>
      <c r="AD50" s="117"/>
      <c r="AE50" s="117"/>
      <c r="AF50" s="117" t="s">
        <v>52</v>
      </c>
      <c r="AG50" s="117"/>
      <c r="AH50" s="117"/>
      <c r="AI50" s="117"/>
      <c r="AJ50" s="17"/>
      <c r="AK50" s="17"/>
    </row>
    <row r="51" spans="1:37" ht="15.6" thickTop="1" thickBot="1" x14ac:dyDescent="0.35">
      <c r="A51" s="158">
        <v>3</v>
      </c>
      <c r="B51" s="158"/>
      <c r="C51" s="158"/>
      <c r="D51" s="158"/>
      <c r="E51" s="158"/>
      <c r="F51" s="159"/>
      <c r="G51" s="159"/>
      <c r="H51" s="159"/>
      <c r="I51" s="159"/>
      <c r="J51" s="158">
        <f t="shared" ref="J51" si="0">F51*$X$30</f>
        <v>0</v>
      </c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7"/>
      <c r="AK51" s="17"/>
    </row>
    <row r="52" spans="1:37" ht="15.6" thickTop="1" thickBot="1" x14ac:dyDescent="0.35">
      <c r="A52" s="158"/>
      <c r="B52" s="158"/>
      <c r="C52" s="158"/>
      <c r="D52" s="158"/>
      <c r="E52" s="158"/>
      <c r="F52" s="159"/>
      <c r="G52" s="159"/>
      <c r="H52" s="159"/>
      <c r="I52" s="159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7"/>
      <c r="AK52" s="17"/>
    </row>
    <row r="53" spans="1:37" ht="15.6" thickTop="1" thickBot="1" x14ac:dyDescent="0.35">
      <c r="A53" s="158"/>
      <c r="B53" s="158"/>
      <c r="C53" s="158"/>
      <c r="D53" s="158"/>
      <c r="E53" s="158"/>
      <c r="F53" s="159"/>
      <c r="G53" s="159"/>
      <c r="H53" s="159"/>
      <c r="I53" s="159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7"/>
      <c r="AK53" s="17"/>
    </row>
    <row r="54" spans="1:37" ht="15.6" thickTop="1" thickBot="1" x14ac:dyDescent="0.35">
      <c r="A54" s="158"/>
      <c r="B54" s="158"/>
      <c r="C54" s="158"/>
      <c r="D54" s="158"/>
      <c r="E54" s="158"/>
      <c r="F54" s="159"/>
      <c r="G54" s="159"/>
      <c r="H54" s="159"/>
      <c r="I54" s="159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7"/>
      <c r="AK54" s="17"/>
    </row>
    <row r="55" spans="1:37" ht="15.6" thickTop="1" thickBot="1" x14ac:dyDescent="0.35">
      <c r="A55" s="158"/>
      <c r="B55" s="158"/>
      <c r="C55" s="158"/>
      <c r="D55" s="158"/>
      <c r="E55" s="158"/>
      <c r="F55" s="159"/>
      <c r="G55" s="159"/>
      <c r="H55" s="159"/>
      <c r="I55" s="159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7"/>
      <c r="AK55" s="17"/>
    </row>
    <row r="56" spans="1:37" ht="31.5" customHeight="1" thickTop="1" thickBot="1" x14ac:dyDescent="0.35">
      <c r="A56" s="117" t="s">
        <v>47</v>
      </c>
      <c r="B56" s="117"/>
      <c r="C56" s="117"/>
      <c r="D56" s="117"/>
      <c r="E56" s="117"/>
      <c r="F56" s="117" t="s">
        <v>48</v>
      </c>
      <c r="G56" s="117"/>
      <c r="H56" s="117"/>
      <c r="I56" s="117"/>
      <c r="J56" s="117" t="s">
        <v>49</v>
      </c>
      <c r="K56" s="117"/>
      <c r="L56" s="117"/>
      <c r="M56" s="117"/>
      <c r="N56" s="117" t="s">
        <v>50</v>
      </c>
      <c r="O56" s="117"/>
      <c r="P56" s="117"/>
      <c r="Q56" s="117"/>
      <c r="R56" s="117"/>
      <c r="S56" s="117"/>
      <c r="T56" s="117"/>
      <c r="U56" s="117"/>
      <c r="V56" s="117"/>
      <c r="W56" s="117"/>
      <c r="X56" s="117" t="s">
        <v>51</v>
      </c>
      <c r="Y56" s="117"/>
      <c r="Z56" s="117"/>
      <c r="AA56" s="117"/>
      <c r="AB56" s="117"/>
      <c r="AC56" s="117"/>
      <c r="AD56" s="117"/>
      <c r="AE56" s="117"/>
      <c r="AF56" s="117" t="s">
        <v>52</v>
      </c>
      <c r="AG56" s="117"/>
      <c r="AH56" s="117"/>
      <c r="AI56" s="117"/>
      <c r="AJ56" s="17"/>
      <c r="AK56" s="17"/>
    </row>
    <row r="57" spans="1:37" ht="15.6" thickTop="1" thickBot="1" x14ac:dyDescent="0.35">
      <c r="A57" s="158">
        <v>4</v>
      </c>
      <c r="B57" s="158"/>
      <c r="C57" s="158"/>
      <c r="D57" s="158"/>
      <c r="E57" s="158"/>
      <c r="F57" s="159"/>
      <c r="G57" s="159"/>
      <c r="H57" s="159"/>
      <c r="I57" s="159"/>
      <c r="J57" s="158">
        <f t="shared" ref="J57" si="1">F57*$X$30</f>
        <v>0</v>
      </c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7"/>
      <c r="AK57" s="17"/>
    </row>
    <row r="58" spans="1:37" ht="15.6" thickTop="1" thickBot="1" x14ac:dyDescent="0.35">
      <c r="A58" s="158"/>
      <c r="B58" s="158"/>
      <c r="C58" s="158"/>
      <c r="D58" s="158"/>
      <c r="E58" s="158"/>
      <c r="F58" s="159"/>
      <c r="G58" s="159"/>
      <c r="H58" s="159"/>
      <c r="I58" s="159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7"/>
      <c r="AK58" s="17"/>
    </row>
    <row r="59" spans="1:37" ht="15.6" thickTop="1" thickBot="1" x14ac:dyDescent="0.35">
      <c r="A59" s="158"/>
      <c r="B59" s="158"/>
      <c r="C59" s="158"/>
      <c r="D59" s="158"/>
      <c r="E59" s="158"/>
      <c r="F59" s="159"/>
      <c r="G59" s="159"/>
      <c r="H59" s="159"/>
      <c r="I59" s="159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7"/>
      <c r="AK59" s="17"/>
    </row>
    <row r="60" spans="1:37" ht="15.6" thickTop="1" thickBot="1" x14ac:dyDescent="0.35">
      <c r="A60" s="158"/>
      <c r="B60" s="158"/>
      <c r="C60" s="158"/>
      <c r="D60" s="158"/>
      <c r="E60" s="158"/>
      <c r="F60" s="159"/>
      <c r="G60" s="159"/>
      <c r="H60" s="159"/>
      <c r="I60" s="159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7"/>
      <c r="AK60" s="17"/>
    </row>
    <row r="61" spans="1:37" ht="15.6" thickTop="1" thickBot="1" x14ac:dyDescent="0.35">
      <c r="A61" s="158"/>
      <c r="B61" s="158"/>
      <c r="C61" s="158"/>
      <c r="D61" s="158"/>
      <c r="E61" s="158"/>
      <c r="F61" s="159"/>
      <c r="G61" s="159"/>
      <c r="H61" s="159"/>
      <c r="I61" s="159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7"/>
      <c r="AK61" s="17"/>
    </row>
    <row r="62" spans="1:37" ht="31.5" customHeight="1" thickTop="1" thickBot="1" x14ac:dyDescent="0.35">
      <c r="A62" s="117" t="s">
        <v>47</v>
      </c>
      <c r="B62" s="117"/>
      <c r="C62" s="117"/>
      <c r="D62" s="117"/>
      <c r="E62" s="117"/>
      <c r="F62" s="117" t="s">
        <v>48</v>
      </c>
      <c r="G62" s="117"/>
      <c r="H62" s="117"/>
      <c r="I62" s="117"/>
      <c r="J62" s="117" t="s">
        <v>49</v>
      </c>
      <c r="K62" s="117"/>
      <c r="L62" s="117"/>
      <c r="M62" s="117"/>
      <c r="N62" s="117" t="s">
        <v>50</v>
      </c>
      <c r="O62" s="117"/>
      <c r="P62" s="117"/>
      <c r="Q62" s="117"/>
      <c r="R62" s="117"/>
      <c r="S62" s="117"/>
      <c r="T62" s="117"/>
      <c r="U62" s="117"/>
      <c r="V62" s="117"/>
      <c r="W62" s="117"/>
      <c r="X62" s="117" t="s">
        <v>51</v>
      </c>
      <c r="Y62" s="117"/>
      <c r="Z62" s="117"/>
      <c r="AA62" s="117"/>
      <c r="AB62" s="117"/>
      <c r="AC62" s="117"/>
      <c r="AD62" s="117"/>
      <c r="AE62" s="117"/>
      <c r="AF62" s="117" t="s">
        <v>52</v>
      </c>
      <c r="AG62" s="117"/>
      <c r="AH62" s="117"/>
      <c r="AI62" s="117"/>
      <c r="AJ62" s="17"/>
      <c r="AK62" s="17"/>
    </row>
    <row r="63" spans="1:37" ht="15.6" thickTop="1" thickBot="1" x14ac:dyDescent="0.35">
      <c r="A63" s="158">
        <v>5</v>
      </c>
      <c r="B63" s="158"/>
      <c r="C63" s="158"/>
      <c r="D63" s="158"/>
      <c r="E63" s="158"/>
      <c r="F63" s="159"/>
      <c r="G63" s="159"/>
      <c r="H63" s="159"/>
      <c r="I63" s="159"/>
      <c r="J63" s="158">
        <f t="shared" ref="J63" si="2">F63*$X$30</f>
        <v>0</v>
      </c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7"/>
      <c r="AK63" s="17"/>
    </row>
    <row r="64" spans="1:37" ht="15.6" thickTop="1" thickBot="1" x14ac:dyDescent="0.35">
      <c r="A64" s="158"/>
      <c r="B64" s="158"/>
      <c r="C64" s="158"/>
      <c r="D64" s="158"/>
      <c r="E64" s="158"/>
      <c r="F64" s="159"/>
      <c r="G64" s="159"/>
      <c r="H64" s="159"/>
      <c r="I64" s="159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7"/>
      <c r="AK64" s="17"/>
    </row>
    <row r="65" spans="1:37" ht="15.6" thickTop="1" thickBot="1" x14ac:dyDescent="0.35">
      <c r="A65" s="158"/>
      <c r="B65" s="158"/>
      <c r="C65" s="158"/>
      <c r="D65" s="158"/>
      <c r="E65" s="158"/>
      <c r="F65" s="159"/>
      <c r="G65" s="159"/>
      <c r="H65" s="159"/>
      <c r="I65" s="159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7"/>
      <c r="AK65" s="17"/>
    </row>
    <row r="66" spans="1:37" ht="15.6" thickTop="1" thickBot="1" x14ac:dyDescent="0.35">
      <c r="A66" s="158"/>
      <c r="B66" s="158"/>
      <c r="C66" s="158"/>
      <c r="D66" s="158"/>
      <c r="E66" s="158"/>
      <c r="F66" s="159"/>
      <c r="G66" s="159"/>
      <c r="H66" s="159"/>
      <c r="I66" s="159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7"/>
      <c r="AK66" s="17"/>
    </row>
    <row r="67" spans="1:37" ht="15.6" thickTop="1" thickBot="1" x14ac:dyDescent="0.35">
      <c r="A67" s="158"/>
      <c r="B67" s="158"/>
      <c r="C67" s="158"/>
      <c r="D67" s="158"/>
      <c r="E67" s="158"/>
      <c r="F67" s="159"/>
      <c r="G67" s="159"/>
      <c r="H67" s="159"/>
      <c r="I67" s="159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7"/>
      <c r="AK67" s="17"/>
    </row>
    <row r="68" spans="1:37" ht="31.5" hidden="1" customHeight="1" thickTop="1" thickBot="1" x14ac:dyDescent="0.35">
      <c r="A68" s="117" t="s">
        <v>47</v>
      </c>
      <c r="B68" s="117"/>
      <c r="C68" s="117"/>
      <c r="D68" s="117"/>
      <c r="E68" s="117"/>
      <c r="F68" s="117" t="s">
        <v>48</v>
      </c>
      <c r="G68" s="117"/>
      <c r="H68" s="117"/>
      <c r="I68" s="117"/>
      <c r="J68" s="117" t="s">
        <v>49</v>
      </c>
      <c r="K68" s="117"/>
      <c r="L68" s="117"/>
      <c r="M68" s="117"/>
      <c r="N68" s="117" t="s">
        <v>50</v>
      </c>
      <c r="O68" s="117"/>
      <c r="P68" s="117"/>
      <c r="Q68" s="117"/>
      <c r="R68" s="117"/>
      <c r="S68" s="117"/>
      <c r="T68" s="117"/>
      <c r="U68" s="117"/>
      <c r="V68" s="117"/>
      <c r="W68" s="117"/>
      <c r="X68" s="117" t="s">
        <v>51</v>
      </c>
      <c r="Y68" s="117"/>
      <c r="Z68" s="117"/>
      <c r="AA68" s="117"/>
      <c r="AB68" s="117"/>
      <c r="AC68" s="117"/>
      <c r="AD68" s="117"/>
      <c r="AE68" s="117"/>
      <c r="AF68" s="117" t="s">
        <v>52</v>
      </c>
      <c r="AG68" s="117"/>
      <c r="AH68" s="117"/>
      <c r="AI68" s="117"/>
      <c r="AJ68" s="17"/>
      <c r="AK68" s="17"/>
    </row>
    <row r="69" spans="1:37" ht="16.5" hidden="1" customHeight="1" thickTop="1" thickBot="1" x14ac:dyDescent="0.35">
      <c r="A69" s="158">
        <v>6</v>
      </c>
      <c r="B69" s="158"/>
      <c r="C69" s="158"/>
      <c r="D69" s="158"/>
      <c r="E69" s="158"/>
      <c r="F69" s="159"/>
      <c r="G69" s="159"/>
      <c r="H69" s="159"/>
      <c r="I69" s="159"/>
      <c r="J69" s="158">
        <f t="shared" ref="J69" si="3">F69*$X$30</f>
        <v>0</v>
      </c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7"/>
      <c r="AK69" s="17"/>
    </row>
    <row r="70" spans="1:37" ht="16.5" hidden="1" customHeight="1" thickTop="1" thickBot="1" x14ac:dyDescent="0.35">
      <c r="A70" s="158"/>
      <c r="B70" s="158"/>
      <c r="C70" s="158"/>
      <c r="D70" s="158"/>
      <c r="E70" s="158"/>
      <c r="F70" s="159"/>
      <c r="G70" s="159"/>
      <c r="H70" s="159"/>
      <c r="I70" s="159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7"/>
      <c r="AK70" s="17"/>
    </row>
    <row r="71" spans="1:37" ht="16.5" hidden="1" customHeight="1" thickTop="1" thickBot="1" x14ac:dyDescent="0.35">
      <c r="A71" s="158"/>
      <c r="B71" s="158"/>
      <c r="C71" s="158"/>
      <c r="D71" s="158"/>
      <c r="E71" s="158"/>
      <c r="F71" s="159"/>
      <c r="G71" s="159"/>
      <c r="H71" s="159"/>
      <c r="I71" s="159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7"/>
      <c r="AK71" s="17"/>
    </row>
    <row r="72" spans="1:37" ht="16.5" hidden="1" customHeight="1" thickTop="1" thickBot="1" x14ac:dyDescent="0.35">
      <c r="A72" s="158"/>
      <c r="B72" s="158"/>
      <c r="C72" s="158"/>
      <c r="D72" s="158"/>
      <c r="E72" s="158"/>
      <c r="F72" s="159"/>
      <c r="G72" s="159"/>
      <c r="H72" s="159"/>
      <c r="I72" s="159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7"/>
      <c r="AK72" s="17"/>
    </row>
    <row r="73" spans="1:37" ht="16.5" hidden="1" customHeight="1" thickTop="1" thickBot="1" x14ac:dyDescent="0.35">
      <c r="A73" s="158"/>
      <c r="B73" s="158"/>
      <c r="C73" s="158"/>
      <c r="D73" s="158"/>
      <c r="E73" s="158"/>
      <c r="F73" s="159"/>
      <c r="G73" s="159"/>
      <c r="H73" s="159"/>
      <c r="I73" s="159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7"/>
      <c r="AK73" s="17"/>
    </row>
    <row r="74" spans="1:37" ht="31.5" hidden="1" customHeight="1" thickTop="1" thickBot="1" x14ac:dyDescent="0.35">
      <c r="A74" s="117" t="s">
        <v>47</v>
      </c>
      <c r="B74" s="117"/>
      <c r="C74" s="117"/>
      <c r="D74" s="117"/>
      <c r="E74" s="117"/>
      <c r="F74" s="117" t="s">
        <v>48</v>
      </c>
      <c r="G74" s="117"/>
      <c r="H74" s="117"/>
      <c r="I74" s="117"/>
      <c r="J74" s="117" t="s">
        <v>49</v>
      </c>
      <c r="K74" s="117"/>
      <c r="L74" s="117"/>
      <c r="M74" s="117"/>
      <c r="N74" s="117" t="s">
        <v>50</v>
      </c>
      <c r="O74" s="117"/>
      <c r="P74" s="117"/>
      <c r="Q74" s="117"/>
      <c r="R74" s="117"/>
      <c r="S74" s="117"/>
      <c r="T74" s="117"/>
      <c r="U74" s="117"/>
      <c r="V74" s="117"/>
      <c r="W74" s="117"/>
      <c r="X74" s="117" t="s">
        <v>51</v>
      </c>
      <c r="Y74" s="117"/>
      <c r="Z74" s="117"/>
      <c r="AA74" s="117"/>
      <c r="AB74" s="117"/>
      <c r="AC74" s="117"/>
      <c r="AD74" s="117"/>
      <c r="AE74" s="117"/>
      <c r="AF74" s="117" t="s">
        <v>52</v>
      </c>
      <c r="AG74" s="117"/>
      <c r="AH74" s="117"/>
      <c r="AI74" s="117"/>
      <c r="AJ74" s="17"/>
      <c r="AK74" s="17"/>
    </row>
    <row r="75" spans="1:37" ht="16.5" hidden="1" customHeight="1" thickTop="1" thickBot="1" x14ac:dyDescent="0.35">
      <c r="A75" s="158">
        <v>7</v>
      </c>
      <c r="B75" s="158"/>
      <c r="C75" s="158"/>
      <c r="D75" s="158"/>
      <c r="E75" s="158"/>
      <c r="F75" s="159"/>
      <c r="G75" s="159"/>
      <c r="H75" s="159"/>
      <c r="I75" s="159"/>
      <c r="J75" s="158">
        <f t="shared" ref="J75" si="4">F75*$X$30</f>
        <v>0</v>
      </c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7"/>
      <c r="AK75" s="17"/>
    </row>
    <row r="76" spans="1:37" ht="16.5" hidden="1" customHeight="1" thickTop="1" thickBot="1" x14ac:dyDescent="0.35">
      <c r="A76" s="158"/>
      <c r="B76" s="158"/>
      <c r="C76" s="158"/>
      <c r="D76" s="158"/>
      <c r="E76" s="158"/>
      <c r="F76" s="159"/>
      <c r="G76" s="159"/>
      <c r="H76" s="159"/>
      <c r="I76" s="159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7"/>
      <c r="AK76" s="17"/>
    </row>
    <row r="77" spans="1:37" ht="16.5" hidden="1" customHeight="1" thickTop="1" thickBot="1" x14ac:dyDescent="0.35">
      <c r="A77" s="158"/>
      <c r="B77" s="158"/>
      <c r="C77" s="158"/>
      <c r="D77" s="158"/>
      <c r="E77" s="158"/>
      <c r="F77" s="159"/>
      <c r="G77" s="159"/>
      <c r="H77" s="159"/>
      <c r="I77" s="159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7"/>
      <c r="AK77" s="17"/>
    </row>
    <row r="78" spans="1:37" ht="16.5" hidden="1" customHeight="1" thickTop="1" thickBot="1" x14ac:dyDescent="0.35">
      <c r="A78" s="158"/>
      <c r="B78" s="158"/>
      <c r="C78" s="158"/>
      <c r="D78" s="158"/>
      <c r="E78" s="158"/>
      <c r="F78" s="159"/>
      <c r="G78" s="159"/>
      <c r="H78" s="159"/>
      <c r="I78" s="159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7"/>
      <c r="AK78" s="17"/>
    </row>
    <row r="79" spans="1:37" ht="16.5" hidden="1" customHeight="1" thickTop="1" thickBot="1" x14ac:dyDescent="0.35">
      <c r="A79" s="158"/>
      <c r="B79" s="158"/>
      <c r="C79" s="158"/>
      <c r="D79" s="158"/>
      <c r="E79" s="158"/>
      <c r="F79" s="159"/>
      <c r="G79" s="159"/>
      <c r="H79" s="159"/>
      <c r="I79" s="159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7"/>
      <c r="AK79" s="17"/>
    </row>
    <row r="80" spans="1:37" ht="31.5" hidden="1" customHeight="1" thickTop="1" thickBot="1" x14ac:dyDescent="0.35">
      <c r="A80" s="117" t="s">
        <v>47</v>
      </c>
      <c r="B80" s="117"/>
      <c r="C80" s="117"/>
      <c r="D80" s="117"/>
      <c r="E80" s="117"/>
      <c r="F80" s="117" t="s">
        <v>48</v>
      </c>
      <c r="G80" s="117"/>
      <c r="H80" s="117"/>
      <c r="I80" s="117"/>
      <c r="J80" s="117" t="s">
        <v>49</v>
      </c>
      <c r="K80" s="117"/>
      <c r="L80" s="117"/>
      <c r="M80" s="117"/>
      <c r="N80" s="117" t="s">
        <v>50</v>
      </c>
      <c r="O80" s="117"/>
      <c r="P80" s="117"/>
      <c r="Q80" s="117"/>
      <c r="R80" s="117"/>
      <c r="S80" s="117"/>
      <c r="T80" s="117"/>
      <c r="U80" s="117"/>
      <c r="V80" s="117"/>
      <c r="W80" s="117"/>
      <c r="X80" s="117" t="s">
        <v>51</v>
      </c>
      <c r="Y80" s="117"/>
      <c r="Z80" s="117"/>
      <c r="AA80" s="117"/>
      <c r="AB80" s="117"/>
      <c r="AC80" s="117"/>
      <c r="AD80" s="117"/>
      <c r="AE80" s="117"/>
      <c r="AF80" s="117" t="s">
        <v>52</v>
      </c>
      <c r="AG80" s="117"/>
      <c r="AH80" s="117"/>
      <c r="AI80" s="117"/>
      <c r="AJ80" s="17"/>
      <c r="AK80" s="17"/>
    </row>
    <row r="81" spans="1:37" ht="16.5" hidden="1" customHeight="1" thickTop="1" thickBot="1" x14ac:dyDescent="0.35">
      <c r="A81" s="158">
        <v>8</v>
      </c>
      <c r="B81" s="158"/>
      <c r="C81" s="158"/>
      <c r="D81" s="158"/>
      <c r="E81" s="158"/>
      <c r="F81" s="159"/>
      <c r="G81" s="159"/>
      <c r="H81" s="159"/>
      <c r="I81" s="159"/>
      <c r="J81" s="158">
        <f t="shared" ref="J81" si="5">F81*$X$30</f>
        <v>0</v>
      </c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7"/>
      <c r="AK81" s="17"/>
    </row>
    <row r="82" spans="1:37" ht="16.5" hidden="1" customHeight="1" thickTop="1" thickBot="1" x14ac:dyDescent="0.35">
      <c r="A82" s="158"/>
      <c r="B82" s="158"/>
      <c r="C82" s="158"/>
      <c r="D82" s="158"/>
      <c r="E82" s="158"/>
      <c r="F82" s="159"/>
      <c r="G82" s="159"/>
      <c r="H82" s="159"/>
      <c r="I82" s="159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7"/>
      <c r="AK82" s="17"/>
    </row>
    <row r="83" spans="1:37" ht="16.5" hidden="1" customHeight="1" thickTop="1" thickBot="1" x14ac:dyDescent="0.35">
      <c r="A83" s="158"/>
      <c r="B83" s="158"/>
      <c r="C83" s="158"/>
      <c r="D83" s="158"/>
      <c r="E83" s="158"/>
      <c r="F83" s="159"/>
      <c r="G83" s="159"/>
      <c r="H83" s="159"/>
      <c r="I83" s="159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7"/>
      <c r="AK83" s="17"/>
    </row>
    <row r="84" spans="1:37" ht="16.5" hidden="1" customHeight="1" thickTop="1" thickBot="1" x14ac:dyDescent="0.35">
      <c r="A84" s="158"/>
      <c r="B84" s="158"/>
      <c r="C84" s="158"/>
      <c r="D84" s="158"/>
      <c r="E84" s="158"/>
      <c r="F84" s="159"/>
      <c r="G84" s="159"/>
      <c r="H84" s="159"/>
      <c r="I84" s="159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7"/>
      <c r="AK84" s="17"/>
    </row>
    <row r="85" spans="1:37" ht="16.5" hidden="1" customHeight="1" thickTop="1" thickBot="1" x14ac:dyDescent="0.35">
      <c r="A85" s="158"/>
      <c r="B85" s="158"/>
      <c r="C85" s="158"/>
      <c r="D85" s="158"/>
      <c r="E85" s="158"/>
      <c r="F85" s="159"/>
      <c r="G85" s="159"/>
      <c r="H85" s="159"/>
      <c r="I85" s="159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7"/>
      <c r="AK85" s="17"/>
    </row>
    <row r="86" spans="1:37" ht="31.5" hidden="1" customHeight="1" thickTop="1" thickBot="1" x14ac:dyDescent="0.35">
      <c r="A86" s="117" t="s">
        <v>47</v>
      </c>
      <c r="B86" s="117"/>
      <c r="C86" s="117"/>
      <c r="D86" s="117"/>
      <c r="E86" s="117"/>
      <c r="F86" s="117" t="s">
        <v>48</v>
      </c>
      <c r="G86" s="117"/>
      <c r="H86" s="117"/>
      <c r="I86" s="117"/>
      <c r="J86" s="117" t="s">
        <v>49</v>
      </c>
      <c r="K86" s="117"/>
      <c r="L86" s="117"/>
      <c r="M86" s="117"/>
      <c r="N86" s="117" t="s">
        <v>50</v>
      </c>
      <c r="O86" s="117"/>
      <c r="P86" s="117"/>
      <c r="Q86" s="117"/>
      <c r="R86" s="117"/>
      <c r="S86" s="117"/>
      <c r="T86" s="117"/>
      <c r="U86" s="117"/>
      <c r="V86" s="117"/>
      <c r="W86" s="117"/>
      <c r="X86" s="117" t="s">
        <v>51</v>
      </c>
      <c r="Y86" s="117"/>
      <c r="Z86" s="117"/>
      <c r="AA86" s="117"/>
      <c r="AB86" s="117"/>
      <c r="AC86" s="117"/>
      <c r="AD86" s="117"/>
      <c r="AE86" s="117"/>
      <c r="AF86" s="117" t="s">
        <v>52</v>
      </c>
      <c r="AG86" s="117"/>
      <c r="AH86" s="117"/>
      <c r="AI86" s="117"/>
      <c r="AJ86" s="17"/>
      <c r="AK86" s="17"/>
    </row>
    <row r="87" spans="1:37" ht="16.5" hidden="1" customHeight="1" thickTop="1" thickBot="1" x14ac:dyDescent="0.35">
      <c r="A87" s="158">
        <v>9</v>
      </c>
      <c r="B87" s="158"/>
      <c r="C87" s="158"/>
      <c r="D87" s="158"/>
      <c r="E87" s="158"/>
      <c r="F87" s="159"/>
      <c r="G87" s="159"/>
      <c r="H87" s="159"/>
      <c r="I87" s="159"/>
      <c r="J87" s="158">
        <f t="shared" ref="J87" si="6">F87*$X$30</f>
        <v>0</v>
      </c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7"/>
      <c r="AK87" s="17"/>
    </row>
    <row r="88" spans="1:37" ht="16.5" hidden="1" customHeight="1" thickTop="1" thickBot="1" x14ac:dyDescent="0.35">
      <c r="A88" s="158"/>
      <c r="B88" s="158"/>
      <c r="C88" s="158"/>
      <c r="D88" s="158"/>
      <c r="E88" s="158"/>
      <c r="F88" s="159"/>
      <c r="G88" s="159"/>
      <c r="H88" s="159"/>
      <c r="I88" s="159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7"/>
      <c r="AK88" s="17"/>
    </row>
    <row r="89" spans="1:37" ht="16.5" hidden="1" customHeight="1" thickTop="1" thickBot="1" x14ac:dyDescent="0.35">
      <c r="A89" s="158"/>
      <c r="B89" s="158"/>
      <c r="C89" s="158"/>
      <c r="D89" s="158"/>
      <c r="E89" s="158"/>
      <c r="F89" s="159"/>
      <c r="G89" s="159"/>
      <c r="H89" s="159"/>
      <c r="I89" s="159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7"/>
      <c r="AK89" s="17"/>
    </row>
    <row r="90" spans="1:37" ht="16.5" hidden="1" customHeight="1" thickTop="1" thickBot="1" x14ac:dyDescent="0.35">
      <c r="A90" s="158"/>
      <c r="B90" s="158"/>
      <c r="C90" s="158"/>
      <c r="D90" s="158"/>
      <c r="E90" s="158"/>
      <c r="F90" s="159"/>
      <c r="G90" s="159"/>
      <c r="H90" s="159"/>
      <c r="I90" s="159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7"/>
      <c r="AK90" s="17"/>
    </row>
    <row r="91" spans="1:37" ht="16.5" hidden="1" customHeight="1" thickTop="1" thickBot="1" x14ac:dyDescent="0.35">
      <c r="A91" s="158"/>
      <c r="B91" s="158"/>
      <c r="C91" s="158"/>
      <c r="D91" s="158"/>
      <c r="E91" s="158"/>
      <c r="F91" s="159"/>
      <c r="G91" s="159"/>
      <c r="H91" s="159"/>
      <c r="I91" s="159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7"/>
      <c r="AK91" s="17"/>
    </row>
    <row r="92" spans="1:37" ht="31.5" hidden="1" customHeight="1" thickTop="1" thickBot="1" x14ac:dyDescent="0.35">
      <c r="A92" s="117" t="s">
        <v>47</v>
      </c>
      <c r="B92" s="117"/>
      <c r="C92" s="117"/>
      <c r="D92" s="117"/>
      <c r="E92" s="117"/>
      <c r="F92" s="117" t="s">
        <v>48</v>
      </c>
      <c r="G92" s="117"/>
      <c r="H92" s="117"/>
      <c r="I92" s="117"/>
      <c r="J92" s="117" t="s">
        <v>49</v>
      </c>
      <c r="K92" s="117"/>
      <c r="L92" s="117"/>
      <c r="M92" s="117"/>
      <c r="N92" s="117" t="s">
        <v>50</v>
      </c>
      <c r="O92" s="117"/>
      <c r="P92" s="117"/>
      <c r="Q92" s="117"/>
      <c r="R92" s="117"/>
      <c r="S92" s="117"/>
      <c r="T92" s="117"/>
      <c r="U92" s="117"/>
      <c r="V92" s="117"/>
      <c r="W92" s="117"/>
      <c r="X92" s="117" t="s">
        <v>51</v>
      </c>
      <c r="Y92" s="117"/>
      <c r="Z92" s="117"/>
      <c r="AA92" s="117"/>
      <c r="AB92" s="117"/>
      <c r="AC92" s="117"/>
      <c r="AD92" s="117"/>
      <c r="AE92" s="117"/>
      <c r="AF92" s="117" t="s">
        <v>52</v>
      </c>
      <c r="AG92" s="117"/>
      <c r="AH92" s="117"/>
      <c r="AI92" s="117"/>
      <c r="AJ92" s="17"/>
      <c r="AK92" s="17"/>
    </row>
    <row r="93" spans="1:37" ht="16.5" hidden="1" customHeight="1" thickTop="1" thickBot="1" x14ac:dyDescent="0.35">
      <c r="A93" s="158">
        <v>10</v>
      </c>
      <c r="B93" s="158"/>
      <c r="C93" s="158"/>
      <c r="D93" s="158"/>
      <c r="E93" s="158"/>
      <c r="F93" s="159"/>
      <c r="G93" s="159"/>
      <c r="H93" s="159"/>
      <c r="I93" s="159"/>
      <c r="J93" s="158">
        <f t="shared" ref="J93" si="7">F93*$X$30</f>
        <v>0</v>
      </c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7"/>
      <c r="AK93" s="17"/>
    </row>
    <row r="94" spans="1:37" ht="16.5" hidden="1" customHeight="1" thickTop="1" thickBot="1" x14ac:dyDescent="0.35">
      <c r="A94" s="158"/>
      <c r="B94" s="158"/>
      <c r="C94" s="158"/>
      <c r="D94" s="158"/>
      <c r="E94" s="158"/>
      <c r="F94" s="159"/>
      <c r="G94" s="159"/>
      <c r="H94" s="159"/>
      <c r="I94" s="159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7"/>
      <c r="AK94" s="17"/>
    </row>
    <row r="95" spans="1:37" ht="16.5" hidden="1" customHeight="1" thickTop="1" thickBot="1" x14ac:dyDescent="0.35">
      <c r="A95" s="158"/>
      <c r="B95" s="158"/>
      <c r="C95" s="158"/>
      <c r="D95" s="158"/>
      <c r="E95" s="158"/>
      <c r="F95" s="159"/>
      <c r="G95" s="159"/>
      <c r="H95" s="159"/>
      <c r="I95" s="159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7"/>
      <c r="AK95" s="17"/>
    </row>
    <row r="96" spans="1:37" ht="16.5" hidden="1" customHeight="1" thickTop="1" thickBot="1" x14ac:dyDescent="0.35">
      <c r="A96" s="158"/>
      <c r="B96" s="158"/>
      <c r="C96" s="158"/>
      <c r="D96" s="158"/>
      <c r="E96" s="158"/>
      <c r="F96" s="159"/>
      <c r="G96" s="159"/>
      <c r="H96" s="159"/>
      <c r="I96" s="159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7"/>
      <c r="AK96" s="17"/>
    </row>
    <row r="97" spans="1:37" ht="16.5" hidden="1" customHeight="1" thickTop="1" thickBot="1" x14ac:dyDescent="0.35">
      <c r="A97" s="158"/>
      <c r="B97" s="158"/>
      <c r="C97" s="158"/>
      <c r="D97" s="158"/>
      <c r="E97" s="158"/>
      <c r="F97" s="159"/>
      <c r="G97" s="159"/>
      <c r="H97" s="159"/>
      <c r="I97" s="159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7"/>
      <c r="AK97" s="17"/>
    </row>
    <row r="98" spans="1:37" ht="31.5" hidden="1" customHeight="1" thickTop="1" thickBot="1" x14ac:dyDescent="0.35">
      <c r="A98" s="117" t="s">
        <v>47</v>
      </c>
      <c r="B98" s="117"/>
      <c r="C98" s="117"/>
      <c r="D98" s="117"/>
      <c r="E98" s="117"/>
      <c r="F98" s="117" t="s">
        <v>48</v>
      </c>
      <c r="G98" s="117"/>
      <c r="H98" s="117"/>
      <c r="I98" s="117"/>
      <c r="J98" s="117" t="s">
        <v>49</v>
      </c>
      <c r="K98" s="117"/>
      <c r="L98" s="117"/>
      <c r="M98" s="117"/>
      <c r="N98" s="117" t="s">
        <v>50</v>
      </c>
      <c r="O98" s="117"/>
      <c r="P98" s="117"/>
      <c r="Q98" s="117"/>
      <c r="R98" s="117"/>
      <c r="S98" s="117"/>
      <c r="T98" s="117"/>
      <c r="U98" s="117"/>
      <c r="V98" s="117"/>
      <c r="W98" s="117"/>
      <c r="X98" s="117" t="s">
        <v>51</v>
      </c>
      <c r="Y98" s="117"/>
      <c r="Z98" s="117"/>
      <c r="AA98" s="117"/>
      <c r="AB98" s="117"/>
      <c r="AC98" s="117"/>
      <c r="AD98" s="117"/>
      <c r="AE98" s="117"/>
      <c r="AF98" s="117" t="s">
        <v>52</v>
      </c>
      <c r="AG98" s="117"/>
      <c r="AH98" s="117"/>
      <c r="AI98" s="117"/>
      <c r="AJ98" s="17"/>
      <c r="AK98" s="17"/>
    </row>
    <row r="99" spans="1:37" ht="16.5" hidden="1" customHeight="1" thickTop="1" thickBot="1" x14ac:dyDescent="0.35">
      <c r="A99" s="158">
        <v>11</v>
      </c>
      <c r="B99" s="158"/>
      <c r="C99" s="158"/>
      <c r="D99" s="158"/>
      <c r="E99" s="158"/>
      <c r="F99" s="159"/>
      <c r="G99" s="159"/>
      <c r="H99" s="159"/>
      <c r="I99" s="159"/>
      <c r="J99" s="158">
        <f t="shared" ref="J99" si="8">F99*$X$30</f>
        <v>0</v>
      </c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7"/>
      <c r="AK99" s="17"/>
    </row>
    <row r="100" spans="1:37" ht="16.5" hidden="1" customHeight="1" thickTop="1" thickBot="1" x14ac:dyDescent="0.35">
      <c r="A100" s="158"/>
      <c r="B100" s="158"/>
      <c r="C100" s="158"/>
      <c r="D100" s="158"/>
      <c r="E100" s="158"/>
      <c r="F100" s="159"/>
      <c r="G100" s="159"/>
      <c r="H100" s="159"/>
      <c r="I100" s="159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7"/>
      <c r="AK100" s="17"/>
    </row>
    <row r="101" spans="1:37" ht="16.5" hidden="1" customHeight="1" thickTop="1" thickBot="1" x14ac:dyDescent="0.35">
      <c r="A101" s="158"/>
      <c r="B101" s="158"/>
      <c r="C101" s="158"/>
      <c r="D101" s="158"/>
      <c r="E101" s="158"/>
      <c r="F101" s="159"/>
      <c r="G101" s="159"/>
      <c r="H101" s="159"/>
      <c r="I101" s="159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7"/>
      <c r="AK101" s="17"/>
    </row>
    <row r="102" spans="1:37" ht="16.5" hidden="1" customHeight="1" thickTop="1" thickBot="1" x14ac:dyDescent="0.35">
      <c r="A102" s="158"/>
      <c r="B102" s="158"/>
      <c r="C102" s="158"/>
      <c r="D102" s="158"/>
      <c r="E102" s="158"/>
      <c r="F102" s="159"/>
      <c r="G102" s="159"/>
      <c r="H102" s="159"/>
      <c r="I102" s="159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7"/>
      <c r="AK102" s="17"/>
    </row>
    <row r="103" spans="1:37" ht="16.5" hidden="1" customHeight="1" thickTop="1" thickBot="1" x14ac:dyDescent="0.35">
      <c r="A103" s="158"/>
      <c r="B103" s="158"/>
      <c r="C103" s="158"/>
      <c r="D103" s="158"/>
      <c r="E103" s="158"/>
      <c r="F103" s="159"/>
      <c r="G103" s="159"/>
      <c r="H103" s="159"/>
      <c r="I103" s="159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7"/>
      <c r="AK103" s="17"/>
    </row>
    <row r="104" spans="1:37" ht="31.5" hidden="1" customHeight="1" thickTop="1" thickBot="1" x14ac:dyDescent="0.35">
      <c r="A104" s="117" t="s">
        <v>47</v>
      </c>
      <c r="B104" s="117"/>
      <c r="C104" s="117"/>
      <c r="D104" s="117"/>
      <c r="E104" s="117"/>
      <c r="F104" s="117" t="s">
        <v>48</v>
      </c>
      <c r="G104" s="117"/>
      <c r="H104" s="117"/>
      <c r="I104" s="117"/>
      <c r="J104" s="117" t="s">
        <v>49</v>
      </c>
      <c r="K104" s="117"/>
      <c r="L104" s="117"/>
      <c r="M104" s="117"/>
      <c r="N104" s="117" t="s">
        <v>50</v>
      </c>
      <c r="O104" s="117"/>
      <c r="P104" s="117"/>
      <c r="Q104" s="117"/>
      <c r="R104" s="117"/>
      <c r="S104" s="117"/>
      <c r="T104" s="117"/>
      <c r="U104" s="117"/>
      <c r="V104" s="117"/>
      <c r="W104" s="117"/>
      <c r="X104" s="117" t="s">
        <v>51</v>
      </c>
      <c r="Y104" s="117"/>
      <c r="Z104" s="117"/>
      <c r="AA104" s="117"/>
      <c r="AB104" s="117"/>
      <c r="AC104" s="117"/>
      <c r="AD104" s="117"/>
      <c r="AE104" s="117"/>
      <c r="AF104" s="117" t="s">
        <v>52</v>
      </c>
      <c r="AG104" s="117"/>
      <c r="AH104" s="117"/>
      <c r="AI104" s="117"/>
      <c r="AJ104" s="17"/>
      <c r="AK104" s="17"/>
    </row>
    <row r="105" spans="1:37" ht="16.5" hidden="1" customHeight="1" thickTop="1" thickBot="1" x14ac:dyDescent="0.35">
      <c r="A105" s="158">
        <v>12</v>
      </c>
      <c r="B105" s="158"/>
      <c r="C105" s="158"/>
      <c r="D105" s="158"/>
      <c r="E105" s="158"/>
      <c r="F105" s="159"/>
      <c r="G105" s="159"/>
      <c r="H105" s="159"/>
      <c r="I105" s="159"/>
      <c r="J105" s="158">
        <f t="shared" ref="J105" si="9">F105*$X$30</f>
        <v>0</v>
      </c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7"/>
      <c r="AK105" s="17"/>
    </row>
    <row r="106" spans="1:37" ht="16.5" hidden="1" customHeight="1" thickTop="1" thickBot="1" x14ac:dyDescent="0.35">
      <c r="A106" s="158"/>
      <c r="B106" s="158"/>
      <c r="C106" s="158"/>
      <c r="D106" s="158"/>
      <c r="E106" s="158"/>
      <c r="F106" s="159"/>
      <c r="G106" s="159"/>
      <c r="H106" s="159"/>
      <c r="I106" s="159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7"/>
      <c r="AK106" s="17"/>
    </row>
    <row r="107" spans="1:37" ht="16.5" hidden="1" customHeight="1" thickTop="1" thickBot="1" x14ac:dyDescent="0.35">
      <c r="A107" s="158"/>
      <c r="B107" s="158"/>
      <c r="C107" s="158"/>
      <c r="D107" s="158"/>
      <c r="E107" s="158"/>
      <c r="F107" s="159"/>
      <c r="G107" s="159"/>
      <c r="H107" s="159"/>
      <c r="I107" s="159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7"/>
      <c r="AK107" s="17"/>
    </row>
    <row r="108" spans="1:37" ht="16.5" hidden="1" customHeight="1" thickTop="1" thickBot="1" x14ac:dyDescent="0.35">
      <c r="A108" s="158"/>
      <c r="B108" s="158"/>
      <c r="C108" s="158"/>
      <c r="D108" s="158"/>
      <c r="E108" s="158"/>
      <c r="F108" s="159"/>
      <c r="G108" s="159"/>
      <c r="H108" s="159"/>
      <c r="I108" s="159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7"/>
      <c r="AK108" s="17"/>
    </row>
    <row r="109" spans="1:37" ht="16.5" hidden="1" customHeight="1" thickTop="1" thickBot="1" x14ac:dyDescent="0.35">
      <c r="A109" s="158"/>
      <c r="B109" s="158"/>
      <c r="C109" s="158"/>
      <c r="D109" s="158"/>
      <c r="E109" s="158"/>
      <c r="F109" s="159"/>
      <c r="G109" s="159"/>
      <c r="H109" s="159"/>
      <c r="I109" s="159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7"/>
      <c r="AK109" s="17"/>
    </row>
    <row r="110" spans="1:37" s="28" customFormat="1" ht="19.5" customHeight="1" thickTop="1" thickBot="1" x14ac:dyDescent="0.35">
      <c r="A110" s="117" t="s">
        <v>53</v>
      </c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</row>
    <row r="111" spans="1:37" s="28" customFormat="1" ht="15.75" customHeight="1" thickTop="1" x14ac:dyDescent="0.3">
      <c r="A111" s="95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165" t="s">
        <v>54</v>
      </c>
      <c r="O111" s="165"/>
      <c r="P111" s="165"/>
      <c r="Q111" s="165"/>
      <c r="R111" s="165"/>
      <c r="S111" s="165"/>
      <c r="T111" s="165"/>
      <c r="U111" s="165"/>
      <c r="V111" s="165"/>
      <c r="W111" s="165"/>
      <c r="X111" s="165"/>
      <c r="Y111" s="166" t="s">
        <v>55</v>
      </c>
      <c r="Z111" s="166"/>
      <c r="AA111" s="166"/>
      <c r="AB111" s="166"/>
      <c r="AC111" s="166"/>
      <c r="AD111" s="166"/>
      <c r="AE111" s="166"/>
      <c r="AF111" s="167"/>
      <c r="AG111" s="93"/>
      <c r="AH111" s="32" t="s">
        <v>56</v>
      </c>
      <c r="AI111" s="33" t="s">
        <v>57</v>
      </c>
    </row>
    <row r="112" spans="1:37" s="28" customFormat="1" ht="15" customHeight="1" x14ac:dyDescent="0.3">
      <c r="A112" s="160" t="s">
        <v>58</v>
      </c>
      <c r="B112" s="161"/>
      <c r="C112" s="161"/>
      <c r="D112" s="161"/>
      <c r="E112" s="161"/>
      <c r="F112" s="161"/>
      <c r="G112" s="92" t="s">
        <v>59</v>
      </c>
      <c r="H112" s="96"/>
      <c r="I112" s="92"/>
      <c r="J112" s="92" t="s">
        <v>57</v>
      </c>
      <c r="K112" s="96" t="s">
        <v>60</v>
      </c>
      <c r="L112" s="92"/>
      <c r="M112" s="9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3" t="s">
        <v>61</v>
      </c>
      <c r="Z112" s="161"/>
      <c r="AA112" s="161"/>
      <c r="AB112" s="161"/>
      <c r="AC112" s="161"/>
      <c r="AD112" s="161"/>
      <c r="AE112" s="161"/>
      <c r="AF112" s="164"/>
      <c r="AG112" s="93"/>
      <c r="AH112" s="96"/>
      <c r="AI112" s="35"/>
    </row>
    <row r="113" spans="1:35" s="28" customFormat="1" x14ac:dyDescent="0.3">
      <c r="A113" s="160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9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36"/>
    </row>
    <row r="114" spans="1:35" s="28" customFormat="1" ht="15" customHeight="1" x14ac:dyDescent="0.3">
      <c r="A114" s="160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92"/>
      <c r="N114" s="161" t="s">
        <v>62</v>
      </c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 t="s">
        <v>55</v>
      </c>
      <c r="Z114" s="161"/>
      <c r="AA114" s="161"/>
      <c r="AB114" s="161"/>
      <c r="AC114" s="161"/>
      <c r="AD114" s="161"/>
      <c r="AE114" s="161"/>
      <c r="AF114" s="161"/>
      <c r="AG114" s="92"/>
      <c r="AH114" s="37" t="s">
        <v>56</v>
      </c>
      <c r="AI114" s="38" t="s">
        <v>57</v>
      </c>
    </row>
    <row r="115" spans="1:35" s="28" customFormat="1" ht="15" customHeight="1" x14ac:dyDescent="0.3">
      <c r="A115" s="160" t="s">
        <v>63</v>
      </c>
      <c r="B115" s="161"/>
      <c r="C115" s="161"/>
      <c r="D115" s="161"/>
      <c r="E115" s="161"/>
      <c r="F115" s="161"/>
      <c r="G115" s="92" t="s">
        <v>59</v>
      </c>
      <c r="H115" s="96"/>
      <c r="I115" s="92"/>
      <c r="J115" s="92" t="s">
        <v>57</v>
      </c>
      <c r="K115" s="96" t="s">
        <v>60</v>
      </c>
      <c r="L115" s="92"/>
      <c r="M115" s="9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9" t="s">
        <v>61</v>
      </c>
      <c r="Z115" s="170"/>
      <c r="AA115" s="170"/>
      <c r="AB115" s="170"/>
      <c r="AC115" s="170"/>
      <c r="AD115" s="170"/>
      <c r="AE115" s="170"/>
      <c r="AF115" s="171"/>
      <c r="AG115" s="99"/>
      <c r="AH115" s="40"/>
      <c r="AI115" s="41"/>
    </row>
    <row r="116" spans="1:35" s="28" customFormat="1" x14ac:dyDescent="0.3">
      <c r="A116" s="160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9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97"/>
      <c r="Z116" s="98"/>
      <c r="AA116" s="98"/>
      <c r="AB116" s="98"/>
      <c r="AC116" s="98"/>
      <c r="AD116" s="98"/>
      <c r="AE116" s="98"/>
      <c r="AF116" s="98"/>
      <c r="AG116" s="98"/>
      <c r="AH116" s="98"/>
      <c r="AI116" s="44"/>
    </row>
    <row r="117" spans="1:35" s="28" customFormat="1" x14ac:dyDescent="0.3">
      <c r="A117" s="95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45"/>
      <c r="AI117" s="46"/>
    </row>
    <row r="118" spans="1:35" s="28" customFormat="1" ht="25.5" customHeight="1" x14ac:dyDescent="0.3">
      <c r="A118" s="172" t="s">
        <v>64</v>
      </c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  <c r="AA118" s="173"/>
      <c r="AB118" s="173"/>
      <c r="AC118" s="173"/>
      <c r="AD118" s="173"/>
      <c r="AE118" s="173"/>
      <c r="AF118" s="173"/>
      <c r="AG118" s="173"/>
      <c r="AH118" s="173"/>
      <c r="AI118" s="174"/>
    </row>
    <row r="119" spans="1:35" s="28" customFormat="1" x14ac:dyDescent="0.3">
      <c r="A119" s="47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36"/>
    </row>
    <row r="120" spans="1:35" s="28" customFormat="1" ht="15" customHeight="1" x14ac:dyDescent="0.3">
      <c r="A120" s="160" t="s">
        <v>65</v>
      </c>
      <c r="B120" s="161"/>
      <c r="C120" s="161"/>
      <c r="D120" s="161"/>
      <c r="E120" s="161"/>
      <c r="F120" s="161"/>
      <c r="G120" s="161" t="s">
        <v>66</v>
      </c>
      <c r="H120" s="161"/>
      <c r="I120" s="96"/>
      <c r="J120" s="92"/>
      <c r="K120" s="161" t="s">
        <v>67</v>
      </c>
      <c r="L120" s="164"/>
      <c r="M120" s="96"/>
      <c r="N120" s="92"/>
      <c r="O120" s="161" t="s">
        <v>68</v>
      </c>
      <c r="P120" s="164"/>
      <c r="Q120" s="96" t="s">
        <v>60</v>
      </c>
      <c r="R120" s="92"/>
      <c r="S120" s="161" t="s">
        <v>69</v>
      </c>
      <c r="T120" s="164"/>
      <c r="U120" s="96"/>
      <c r="V120" s="163" t="s">
        <v>70</v>
      </c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4"/>
      <c r="AI120" s="35"/>
    </row>
    <row r="121" spans="1:35" ht="15" thickBot="1" x14ac:dyDescent="0.3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1"/>
    </row>
    <row r="122" spans="1:35" x14ac:dyDescent="0.3">
      <c r="A122" s="52"/>
      <c r="B122" s="52"/>
      <c r="C122" s="52"/>
      <c r="D122" s="52"/>
      <c r="E122" s="52"/>
      <c r="F122" s="52"/>
      <c r="AA122" s="94"/>
      <c r="AB122" s="54"/>
      <c r="AH122" s="94"/>
      <c r="AI122" s="94"/>
    </row>
    <row r="123" spans="1:35" x14ac:dyDescent="0.3">
      <c r="AA123" s="94"/>
      <c r="AB123" s="54"/>
      <c r="AH123" s="94"/>
      <c r="AI123" s="94"/>
    </row>
    <row r="124" spans="1:35" ht="15" customHeight="1" x14ac:dyDescent="0.3">
      <c r="AA124" s="94"/>
      <c r="AB124" s="54"/>
      <c r="AH124" s="94"/>
      <c r="AI124" s="94"/>
    </row>
    <row r="125" spans="1:35" ht="15" customHeight="1" x14ac:dyDescent="0.3">
      <c r="AA125" s="94"/>
      <c r="AB125" s="54"/>
      <c r="AH125" s="94"/>
      <c r="AI125" s="94"/>
    </row>
    <row r="126" spans="1:35" ht="15" customHeight="1" x14ac:dyDescent="0.3">
      <c r="A126" s="94" t="s">
        <v>71</v>
      </c>
      <c r="AA126" s="94"/>
      <c r="AB126" s="54"/>
      <c r="AH126" s="94"/>
      <c r="AI126" s="94"/>
    </row>
    <row r="127" spans="1:35" ht="15" customHeight="1" x14ac:dyDescent="0.3">
      <c r="A127" s="94" t="s">
        <v>72</v>
      </c>
      <c r="AA127" s="94"/>
      <c r="AB127" s="54"/>
      <c r="AH127" s="94"/>
      <c r="AI127" s="94"/>
    </row>
    <row r="128" spans="1:35" ht="15" customHeight="1" x14ac:dyDescent="0.3">
      <c r="AA128" s="94"/>
      <c r="AB128" s="54"/>
      <c r="AH128" s="94"/>
      <c r="AI128" s="94"/>
    </row>
    <row r="129" spans="1:39" ht="15" customHeight="1" x14ac:dyDescent="0.3">
      <c r="A129" s="94" t="s">
        <v>9</v>
      </c>
      <c r="B129" s="168" t="s">
        <v>73</v>
      </c>
      <c r="C129" s="168"/>
      <c r="D129" s="168"/>
      <c r="E129" s="168"/>
      <c r="F129" s="168"/>
      <c r="G129" s="168"/>
      <c r="H129" s="168"/>
      <c r="I129" s="168"/>
      <c r="AA129" s="94"/>
      <c r="AB129" s="54"/>
      <c r="AH129" s="94"/>
      <c r="AI129" s="94"/>
    </row>
    <row r="130" spans="1:39" ht="15" customHeight="1" x14ac:dyDescent="0.3">
      <c r="AA130" s="94"/>
      <c r="AB130" s="54"/>
      <c r="AH130" s="94"/>
      <c r="AI130" s="94"/>
      <c r="AJ130" s="55"/>
      <c r="AK130" s="55"/>
      <c r="AL130" s="55"/>
      <c r="AM130" s="55"/>
    </row>
    <row r="131" spans="1:39" ht="15" customHeight="1" x14ac:dyDescent="0.3">
      <c r="B131" s="94" t="str">
        <f>CONCATENATE(AB131,"",AC131)</f>
        <v>0.1 Servizi istituzionali, generali e di gestione</v>
      </c>
      <c r="AA131" s="94"/>
      <c r="AB131" s="54" t="s">
        <v>74</v>
      </c>
      <c r="AC131" s="94" t="s">
        <v>75</v>
      </c>
      <c r="AH131" s="94"/>
      <c r="AI131" s="94"/>
      <c r="AJ131" s="55"/>
      <c r="AK131" s="55"/>
      <c r="AL131" s="55"/>
      <c r="AM131" s="55"/>
    </row>
    <row r="132" spans="1:39" ht="15" customHeight="1" x14ac:dyDescent="0.3">
      <c r="B132" s="94" t="str">
        <f t="shared" ref="B132:B153" si="10">CONCATENATE(AB132,"",AC132)</f>
        <v>0.2 Giustizia</v>
      </c>
      <c r="AA132" s="94"/>
      <c r="AB132" s="54" t="s">
        <v>76</v>
      </c>
      <c r="AC132" s="94" t="s">
        <v>77</v>
      </c>
      <c r="AH132" s="94"/>
      <c r="AI132" s="94"/>
      <c r="AJ132" s="55"/>
      <c r="AK132" s="55"/>
      <c r="AL132" s="55"/>
      <c r="AM132" s="55"/>
    </row>
    <row r="133" spans="1:39" x14ac:dyDescent="0.3">
      <c r="B133" s="94" t="str">
        <f t="shared" si="10"/>
        <v>0.3 Ordine pubblico e sicurezza</v>
      </c>
      <c r="AA133" s="94"/>
      <c r="AB133" s="54" t="s">
        <v>78</v>
      </c>
      <c r="AC133" s="94" t="s">
        <v>79</v>
      </c>
      <c r="AH133" s="94"/>
      <c r="AI133" s="94"/>
      <c r="AJ133" s="55"/>
      <c r="AK133" s="55"/>
      <c r="AL133" s="55"/>
      <c r="AM133" s="55"/>
    </row>
    <row r="134" spans="1:39" x14ac:dyDescent="0.3">
      <c r="B134" s="94" t="str">
        <f t="shared" si="10"/>
        <v>0.4 Istruzione e diritto allo studio</v>
      </c>
      <c r="AA134" s="94"/>
      <c r="AB134" s="54" t="s">
        <v>80</v>
      </c>
      <c r="AC134" s="94" t="s">
        <v>81</v>
      </c>
      <c r="AH134" s="94"/>
      <c r="AI134" s="94"/>
      <c r="AJ134" s="56"/>
      <c r="AK134" s="56"/>
      <c r="AL134" s="56"/>
      <c r="AM134" s="55"/>
    </row>
    <row r="135" spans="1:39" x14ac:dyDescent="0.3">
      <c r="B135" s="94" t="str">
        <f t="shared" si="10"/>
        <v>0.5 Tutela e valorizzazione dei beni e delle attività culturali</v>
      </c>
      <c r="AA135" s="94"/>
      <c r="AB135" s="54" t="s">
        <v>82</v>
      </c>
      <c r="AC135" s="94" t="s">
        <v>83</v>
      </c>
      <c r="AH135" s="94"/>
      <c r="AI135" s="94"/>
      <c r="AJ135" s="55"/>
      <c r="AK135" s="55"/>
      <c r="AL135" s="55"/>
      <c r="AM135" s="55"/>
    </row>
    <row r="136" spans="1:39" x14ac:dyDescent="0.3">
      <c r="B136" s="94" t="str">
        <f t="shared" si="10"/>
        <v>0.6 Politiche giovanili, sport e tempo libero</v>
      </c>
      <c r="AA136" s="94"/>
      <c r="AB136" s="54" t="s">
        <v>84</v>
      </c>
      <c r="AC136" s="94" t="s">
        <v>85</v>
      </c>
      <c r="AH136" s="94"/>
      <c r="AI136" s="94"/>
      <c r="AJ136" s="56"/>
      <c r="AK136" s="56"/>
      <c r="AL136" s="56"/>
      <c r="AM136" s="55"/>
    </row>
    <row r="137" spans="1:39" x14ac:dyDescent="0.3">
      <c r="B137" s="94" t="str">
        <f t="shared" si="10"/>
        <v>0.7 Turismo</v>
      </c>
      <c r="AA137" s="94"/>
      <c r="AB137" s="54" t="s">
        <v>86</v>
      </c>
      <c r="AC137" s="94" t="s">
        <v>87</v>
      </c>
      <c r="AH137" s="94"/>
      <c r="AI137" s="94"/>
      <c r="AJ137" s="56"/>
      <c r="AK137" s="56"/>
      <c r="AL137" s="56"/>
      <c r="AM137" s="55"/>
    </row>
    <row r="138" spans="1:39" x14ac:dyDescent="0.3">
      <c r="B138" s="94" t="str">
        <f t="shared" si="10"/>
        <v>0.8 Assetto del territorio ed edilizia abitativa</v>
      </c>
      <c r="AA138" s="94"/>
      <c r="AB138" s="54" t="s">
        <v>88</v>
      </c>
      <c r="AC138" s="94" t="s">
        <v>89</v>
      </c>
      <c r="AH138" s="94"/>
      <c r="AI138" s="94"/>
      <c r="AJ138" s="56"/>
      <c r="AK138" s="56"/>
      <c r="AL138" s="56"/>
      <c r="AM138" s="55"/>
    </row>
    <row r="139" spans="1:39" x14ac:dyDescent="0.3">
      <c r="B139" s="94" t="str">
        <f t="shared" si="10"/>
        <v>0.9Sviluppo sostenibile e tutela del territorio e dell'ambiente</v>
      </c>
      <c r="AA139" s="94"/>
      <c r="AB139" s="54" t="s">
        <v>90</v>
      </c>
      <c r="AC139" s="94" t="s">
        <v>91</v>
      </c>
      <c r="AH139" s="94"/>
      <c r="AI139" s="94"/>
      <c r="AJ139" s="56"/>
      <c r="AK139" s="56"/>
      <c r="AL139" s="56"/>
      <c r="AM139" s="55"/>
    </row>
    <row r="140" spans="1:39" x14ac:dyDescent="0.3">
      <c r="B140" s="94" t="str">
        <f t="shared" si="10"/>
        <v>10   Trasporti e diritto alla mobilità</v>
      </c>
      <c r="AA140" s="94"/>
      <c r="AB140" s="54" t="s">
        <v>92</v>
      </c>
      <c r="AC140" s="94" t="s">
        <v>93</v>
      </c>
      <c r="AH140" s="94"/>
      <c r="AI140" s="94"/>
      <c r="AJ140" s="56"/>
      <c r="AK140" s="56"/>
      <c r="AL140" s="56"/>
      <c r="AM140" s="55"/>
    </row>
    <row r="141" spans="1:39" x14ac:dyDescent="0.3">
      <c r="B141" s="94" t="str">
        <f t="shared" si="10"/>
        <v>11    Soccorso civile</v>
      </c>
      <c r="AA141" s="94"/>
      <c r="AB141" s="54" t="s">
        <v>94</v>
      </c>
      <c r="AC141" s="94" t="s">
        <v>95</v>
      </c>
      <c r="AH141" s="94"/>
      <c r="AI141" s="94"/>
      <c r="AJ141" s="56"/>
      <c r="AK141" s="56"/>
      <c r="AL141" s="56"/>
      <c r="AM141" s="55"/>
    </row>
    <row r="142" spans="1:39" x14ac:dyDescent="0.3">
      <c r="B142" s="94" t="str">
        <f t="shared" si="10"/>
        <v>12   Diritti sociali, politiche sociali e famiglia</v>
      </c>
      <c r="AA142" s="94"/>
      <c r="AB142" s="54" t="s">
        <v>96</v>
      </c>
      <c r="AC142" s="94" t="s">
        <v>97</v>
      </c>
      <c r="AH142" s="94"/>
      <c r="AI142" s="94"/>
      <c r="AJ142" s="56"/>
      <c r="AK142" s="56"/>
      <c r="AL142" s="56"/>
      <c r="AM142" s="55"/>
    </row>
    <row r="143" spans="1:39" x14ac:dyDescent="0.3">
      <c r="B143" s="94" t="str">
        <f t="shared" si="10"/>
        <v>13   Tutela della salute</v>
      </c>
      <c r="AA143" s="94"/>
      <c r="AB143" s="54" t="s">
        <v>98</v>
      </c>
      <c r="AC143" s="94" t="s">
        <v>99</v>
      </c>
      <c r="AH143" s="94"/>
      <c r="AI143" s="94"/>
      <c r="AJ143" s="56"/>
      <c r="AK143" s="56"/>
      <c r="AL143" s="56"/>
      <c r="AM143" s="55"/>
    </row>
    <row r="144" spans="1:39" x14ac:dyDescent="0.3">
      <c r="B144" s="94" t="str">
        <f t="shared" si="10"/>
        <v>14   Sviluppo economico e competitività</v>
      </c>
      <c r="AA144" s="94"/>
      <c r="AB144" s="54" t="s">
        <v>100</v>
      </c>
      <c r="AC144" s="94" t="s">
        <v>101</v>
      </c>
      <c r="AH144" s="94"/>
      <c r="AI144" s="94"/>
      <c r="AJ144" s="56"/>
      <c r="AK144" s="56"/>
      <c r="AL144" s="56"/>
      <c r="AM144" s="55"/>
    </row>
    <row r="145" spans="1:39" x14ac:dyDescent="0.3">
      <c r="B145" s="94" t="str">
        <f t="shared" si="10"/>
        <v>15   Politiche per il lavoro e la formazione professionale</v>
      </c>
      <c r="AA145" s="94"/>
      <c r="AB145" s="54" t="s">
        <v>102</v>
      </c>
      <c r="AC145" s="94" t="s">
        <v>103</v>
      </c>
      <c r="AH145" s="94"/>
      <c r="AI145" s="94"/>
      <c r="AJ145" s="56"/>
      <c r="AK145" s="56"/>
      <c r="AL145" s="56"/>
      <c r="AM145" s="55"/>
    </row>
    <row r="146" spans="1:39" x14ac:dyDescent="0.3">
      <c r="B146" s="94" t="str">
        <f t="shared" si="10"/>
        <v>16   Agricoltura, politiche agroalimentari e pesca</v>
      </c>
      <c r="AA146" s="94"/>
      <c r="AB146" s="54" t="s">
        <v>104</v>
      </c>
      <c r="AC146" s="94" t="s">
        <v>105</v>
      </c>
      <c r="AH146" s="94"/>
      <c r="AI146" s="94"/>
      <c r="AJ146" s="56"/>
      <c r="AK146" s="56"/>
      <c r="AL146" s="56"/>
      <c r="AM146" s="55"/>
    </row>
    <row r="147" spans="1:39" x14ac:dyDescent="0.3">
      <c r="B147" s="94" t="str">
        <f t="shared" si="10"/>
        <v>17  Energia e diversificazione delle fonti energetiche</v>
      </c>
      <c r="AA147" s="94"/>
      <c r="AB147" s="54" t="s">
        <v>106</v>
      </c>
      <c r="AC147" s="94" t="s">
        <v>107</v>
      </c>
      <c r="AH147" s="94"/>
      <c r="AI147" s="94"/>
      <c r="AJ147" s="56"/>
      <c r="AK147" s="56"/>
      <c r="AL147" s="56"/>
      <c r="AM147" s="55"/>
    </row>
    <row r="148" spans="1:39" x14ac:dyDescent="0.3">
      <c r="B148" s="94" t="str">
        <f t="shared" si="10"/>
        <v>18   Relazioni con le altre autonomie territoriali e locali</v>
      </c>
      <c r="AA148" s="94"/>
      <c r="AB148" s="54" t="s">
        <v>108</v>
      </c>
      <c r="AC148" s="94" t="s">
        <v>109</v>
      </c>
      <c r="AH148" s="94"/>
      <c r="AI148" s="94"/>
      <c r="AJ148" s="56"/>
      <c r="AK148" s="56"/>
      <c r="AL148" s="56"/>
      <c r="AM148" s="55"/>
    </row>
    <row r="149" spans="1:39" x14ac:dyDescent="0.3">
      <c r="B149" s="94" t="str">
        <f t="shared" si="10"/>
        <v>19  Relazioni internazionali</v>
      </c>
      <c r="AA149" s="94"/>
      <c r="AB149" s="54" t="s">
        <v>110</v>
      </c>
      <c r="AC149" s="94" t="s">
        <v>111</v>
      </c>
      <c r="AH149" s="94"/>
      <c r="AI149" s="94"/>
      <c r="AJ149" s="56"/>
      <c r="AK149" s="56"/>
      <c r="AL149" s="56"/>
      <c r="AM149" s="55"/>
    </row>
    <row r="150" spans="1:39" x14ac:dyDescent="0.3">
      <c r="B150" s="94" t="str">
        <f t="shared" si="10"/>
        <v>20   Fondi e accantonamenti</v>
      </c>
      <c r="AA150" s="94"/>
      <c r="AB150" s="54" t="s">
        <v>112</v>
      </c>
      <c r="AC150" s="94" t="s">
        <v>113</v>
      </c>
      <c r="AH150" s="94"/>
      <c r="AI150" s="94"/>
      <c r="AJ150" s="56"/>
      <c r="AK150" s="56"/>
      <c r="AL150" s="56"/>
      <c r="AM150" s="55"/>
    </row>
    <row r="151" spans="1:39" x14ac:dyDescent="0.3">
      <c r="B151" s="94" t="str">
        <f t="shared" si="10"/>
        <v>50   Debito pubblico</v>
      </c>
      <c r="AA151" s="94"/>
      <c r="AB151" s="54" t="s">
        <v>114</v>
      </c>
      <c r="AC151" s="94" t="s">
        <v>115</v>
      </c>
      <c r="AH151" s="94"/>
      <c r="AI151" s="94"/>
      <c r="AJ151" s="56"/>
      <c r="AK151" s="56"/>
      <c r="AL151" s="56"/>
      <c r="AM151" s="55"/>
    </row>
    <row r="152" spans="1:39" x14ac:dyDescent="0.3">
      <c r="B152" s="94" t="str">
        <f t="shared" si="10"/>
        <v>60   Anticipazioni finanziarie</v>
      </c>
      <c r="AA152" s="94"/>
      <c r="AB152" s="54" t="s">
        <v>116</v>
      </c>
      <c r="AC152" s="94" t="s">
        <v>117</v>
      </c>
      <c r="AH152" s="94"/>
      <c r="AI152" s="94"/>
      <c r="AJ152" s="56"/>
      <c r="AK152" s="56"/>
      <c r="AL152" s="56"/>
      <c r="AM152" s="55"/>
    </row>
    <row r="153" spans="1:39" ht="15" customHeight="1" x14ac:dyDescent="0.3">
      <c r="B153" s="94" t="str">
        <f t="shared" si="10"/>
        <v>99  Servizi per conto terzi</v>
      </c>
      <c r="AA153" s="94"/>
      <c r="AB153" s="54" t="s">
        <v>118</v>
      </c>
      <c r="AC153" s="94" t="s">
        <v>119</v>
      </c>
      <c r="AH153" s="94"/>
      <c r="AI153" s="94"/>
      <c r="AJ153" s="94"/>
      <c r="AK153" s="94"/>
      <c r="AL153" s="94"/>
      <c r="AM153" s="94"/>
    </row>
    <row r="154" spans="1:39" ht="15" customHeight="1" x14ac:dyDescent="0.3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AA154" s="94"/>
      <c r="AB154" s="54"/>
      <c r="AH154" s="94"/>
      <c r="AI154" s="94"/>
      <c r="AJ154" s="57"/>
      <c r="AK154" s="57"/>
      <c r="AL154" s="57"/>
      <c r="AM154" s="57"/>
    </row>
    <row r="155" spans="1:39" s="56" customFormat="1" x14ac:dyDescent="0.3">
      <c r="A155" s="94"/>
      <c r="B155" s="168" t="s">
        <v>120</v>
      </c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54"/>
      <c r="AC155" s="94"/>
      <c r="AD155" s="94"/>
      <c r="AE155" s="94"/>
      <c r="AF155" s="94"/>
      <c r="AG155" s="94"/>
      <c r="AH155" s="94"/>
      <c r="AI155" s="94"/>
    </row>
    <row r="156" spans="1:39" s="56" customFormat="1" x14ac:dyDescent="0.3">
      <c r="A156" s="94"/>
      <c r="B156" s="94" t="str">
        <f t="shared" ref="B156:B218" si="11">CONCATENATE(AB156,"",AC156)</f>
        <v>0.1   Organi istituzionali</v>
      </c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54" t="s">
        <v>121</v>
      </c>
      <c r="AC156" s="94" t="s">
        <v>122</v>
      </c>
      <c r="AD156" s="94"/>
      <c r="AE156" s="94"/>
      <c r="AF156" s="94"/>
      <c r="AG156" s="94"/>
      <c r="AH156" s="94"/>
      <c r="AI156" s="94"/>
    </row>
    <row r="157" spans="1:39" s="56" customFormat="1" x14ac:dyDescent="0.3">
      <c r="A157" s="94"/>
      <c r="B157" s="94" t="str">
        <f t="shared" si="11"/>
        <v>0.2   Segreteria generale</v>
      </c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54" t="s">
        <v>123</v>
      </c>
      <c r="AC157" s="94" t="s">
        <v>124</v>
      </c>
      <c r="AD157" s="94"/>
      <c r="AE157" s="94"/>
      <c r="AF157" s="94"/>
      <c r="AG157" s="94"/>
      <c r="AH157" s="94"/>
      <c r="AI157" s="94"/>
    </row>
    <row r="158" spans="1:39" s="56" customFormat="1" x14ac:dyDescent="0.3">
      <c r="A158" s="94"/>
      <c r="B158" s="94" t="str">
        <f t="shared" si="11"/>
        <v>0.3 Gestione economica, finanziaria, programmazione e provveditorato</v>
      </c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54" t="s">
        <v>78</v>
      </c>
      <c r="AC158" s="94" t="s">
        <v>125</v>
      </c>
      <c r="AD158" s="94"/>
      <c r="AE158" s="94"/>
      <c r="AF158" s="94"/>
      <c r="AG158" s="94"/>
      <c r="AH158" s="94"/>
      <c r="AI158" s="94"/>
    </row>
    <row r="159" spans="1:39" s="56" customFormat="1" x14ac:dyDescent="0.3">
      <c r="A159" s="94"/>
      <c r="B159" s="94" t="str">
        <f t="shared" si="11"/>
        <v>0.4 Gestione delle entrate tributarie e servizi fiscal</v>
      </c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54" t="s">
        <v>80</v>
      </c>
      <c r="AC159" s="94" t="s">
        <v>126</v>
      </c>
      <c r="AD159" s="94"/>
      <c r="AE159" s="94"/>
      <c r="AF159" s="94"/>
      <c r="AG159" s="94"/>
      <c r="AH159" s="94"/>
      <c r="AI159" s="94"/>
    </row>
    <row r="160" spans="1:39" s="56" customFormat="1" x14ac:dyDescent="0.3">
      <c r="A160" s="94"/>
      <c r="B160" s="94" t="str">
        <f t="shared" si="11"/>
        <v>0.5 Gestione dei beni demaniali e patrimo</v>
      </c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54" t="s">
        <v>82</v>
      </c>
      <c r="AC160" s="94" t="s">
        <v>127</v>
      </c>
      <c r="AD160" s="94"/>
      <c r="AE160" s="94"/>
      <c r="AF160" s="94"/>
      <c r="AG160" s="94"/>
      <c r="AH160" s="94"/>
      <c r="AI160" s="94"/>
    </row>
    <row r="161" spans="1:35" s="56" customFormat="1" x14ac:dyDescent="0.3">
      <c r="A161" s="94"/>
      <c r="B161" s="94" t="str">
        <f t="shared" si="11"/>
        <v>0.6 Ufficio tecnico</v>
      </c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54" t="s">
        <v>84</v>
      </c>
      <c r="AC161" s="94" t="s">
        <v>128</v>
      </c>
      <c r="AD161" s="94"/>
      <c r="AE161" s="94"/>
      <c r="AF161" s="94"/>
      <c r="AG161" s="94"/>
      <c r="AH161" s="94"/>
      <c r="AI161" s="94"/>
    </row>
    <row r="162" spans="1:35" s="56" customFormat="1" x14ac:dyDescent="0.3">
      <c r="A162" s="94"/>
      <c r="B162" s="94" t="str">
        <f t="shared" si="11"/>
        <v>0.7  Elezioni e consultazioni popolari - Anagrafe e stato civile</v>
      </c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54" t="s">
        <v>129</v>
      </c>
      <c r="AC162" s="94" t="s">
        <v>130</v>
      </c>
      <c r="AD162" s="94"/>
      <c r="AE162" s="94"/>
      <c r="AF162" s="94"/>
      <c r="AG162" s="94"/>
      <c r="AH162" s="94"/>
      <c r="AI162" s="94"/>
    </row>
    <row r="163" spans="1:35" s="56" customFormat="1" x14ac:dyDescent="0.3">
      <c r="A163" s="94"/>
      <c r="B163" s="94" t="str">
        <f t="shared" si="11"/>
        <v>0.8 Statistica e sistemi informativi</v>
      </c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54" t="s">
        <v>88</v>
      </c>
      <c r="AC163" s="94" t="s">
        <v>131</v>
      </c>
      <c r="AD163" s="94"/>
      <c r="AE163" s="94"/>
      <c r="AF163" s="94"/>
      <c r="AG163" s="94"/>
      <c r="AH163" s="94"/>
      <c r="AI163" s="94"/>
    </row>
    <row r="164" spans="1:35" s="56" customFormat="1" x14ac:dyDescent="0.3">
      <c r="A164" s="94"/>
      <c r="B164" s="94" t="str">
        <f t="shared" si="11"/>
        <v>0.9 Assistenza tecnico-amministrativa agli enti locali</v>
      </c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54" t="s">
        <v>132</v>
      </c>
      <c r="AC164" s="94" t="s">
        <v>133</v>
      </c>
      <c r="AD164" s="94"/>
      <c r="AE164" s="94"/>
      <c r="AF164" s="94"/>
      <c r="AG164" s="94"/>
      <c r="AH164" s="94"/>
      <c r="AI164" s="94"/>
    </row>
    <row r="165" spans="1:35" s="56" customFormat="1" x14ac:dyDescent="0.3">
      <c r="A165" s="94"/>
      <c r="B165" s="94" t="str">
        <f t="shared" si="11"/>
        <v>10 Risorse umane</v>
      </c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54" t="s">
        <v>134</v>
      </c>
      <c r="AC165" s="94" t="s">
        <v>135</v>
      </c>
      <c r="AD165" s="94"/>
      <c r="AE165" s="94"/>
      <c r="AF165" s="94"/>
      <c r="AG165" s="94"/>
      <c r="AH165" s="94"/>
      <c r="AI165" s="94"/>
    </row>
    <row r="166" spans="1:35" s="56" customFormat="1" x14ac:dyDescent="0.3">
      <c r="A166" s="94"/>
      <c r="B166" s="94" t="str">
        <f t="shared" si="11"/>
        <v>11 Altri servizi generali</v>
      </c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54" t="s">
        <v>136</v>
      </c>
      <c r="AC166" s="94" t="s">
        <v>137</v>
      </c>
      <c r="AD166" s="94"/>
      <c r="AE166" s="94"/>
      <c r="AF166" s="94"/>
      <c r="AG166" s="94"/>
      <c r="AH166" s="94"/>
      <c r="AI166" s="94"/>
    </row>
    <row r="167" spans="1:35" s="56" customFormat="1" x14ac:dyDescent="0.3">
      <c r="A167" s="94"/>
      <c r="B167" s="94" t="str">
        <f t="shared" si="11"/>
        <v>0.1  Uffici giudiziari</v>
      </c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54" t="s">
        <v>138</v>
      </c>
      <c r="AC167" s="94" t="s">
        <v>139</v>
      </c>
      <c r="AD167" s="94"/>
      <c r="AE167" s="94"/>
      <c r="AF167" s="94"/>
      <c r="AG167" s="94"/>
      <c r="AH167" s="94"/>
      <c r="AI167" s="94"/>
    </row>
    <row r="168" spans="1:35" s="56" customFormat="1" x14ac:dyDescent="0.3">
      <c r="A168" s="94"/>
      <c r="B168" s="94" t="str">
        <f t="shared" si="11"/>
        <v>0.2 Casa circondariale e altri servizi</v>
      </c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54" t="s">
        <v>76</v>
      </c>
      <c r="AC168" s="94" t="s">
        <v>140</v>
      </c>
      <c r="AD168" s="94"/>
      <c r="AE168" s="94"/>
      <c r="AF168" s="94"/>
      <c r="AG168" s="94"/>
      <c r="AH168" s="94"/>
      <c r="AI168" s="94"/>
    </row>
    <row r="169" spans="1:35" s="56" customFormat="1" x14ac:dyDescent="0.3">
      <c r="A169" s="94"/>
      <c r="B169" s="94" t="str">
        <f t="shared" si="11"/>
        <v>0.1 Polizia locale e amministrativa</v>
      </c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54" t="s">
        <v>74</v>
      </c>
      <c r="AC169" s="94" t="s">
        <v>141</v>
      </c>
      <c r="AD169" s="94"/>
      <c r="AE169" s="94"/>
      <c r="AF169" s="94"/>
      <c r="AG169" s="94"/>
      <c r="AH169" s="94"/>
      <c r="AI169" s="94"/>
    </row>
    <row r="170" spans="1:35" s="56" customFormat="1" x14ac:dyDescent="0.3">
      <c r="A170" s="94"/>
      <c r="B170" s="94" t="str">
        <f t="shared" si="11"/>
        <v>0.2 Sistema integrato di sicurezza urbana</v>
      </c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54" t="s">
        <v>76</v>
      </c>
      <c r="AC170" s="94" t="s">
        <v>142</v>
      </c>
      <c r="AD170" s="94"/>
      <c r="AE170" s="94"/>
      <c r="AF170" s="94"/>
      <c r="AG170" s="94"/>
      <c r="AH170" s="94"/>
      <c r="AI170" s="94"/>
    </row>
    <row r="171" spans="1:35" s="56" customFormat="1" x14ac:dyDescent="0.3">
      <c r="A171" s="94"/>
      <c r="B171" s="94" t="str">
        <f t="shared" si="11"/>
        <v>0.1 Istruzione prescolastica</v>
      </c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54" t="s">
        <v>74</v>
      </c>
      <c r="AC171" s="94" t="s">
        <v>143</v>
      </c>
      <c r="AD171" s="94"/>
      <c r="AE171" s="94"/>
      <c r="AF171" s="94"/>
      <c r="AG171" s="94"/>
      <c r="AH171" s="94"/>
      <c r="AI171" s="94"/>
    </row>
    <row r="172" spans="1:35" s="56" customFormat="1" x14ac:dyDescent="0.3">
      <c r="A172" s="94"/>
      <c r="B172" s="94" t="str">
        <f t="shared" si="11"/>
        <v>0.2 Altri ordini di istruzione non universitaria</v>
      </c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54" t="s">
        <v>76</v>
      </c>
      <c r="AC172" s="94" t="s">
        <v>144</v>
      </c>
      <c r="AD172" s="94"/>
      <c r="AE172" s="94"/>
      <c r="AF172" s="94"/>
      <c r="AG172" s="94"/>
      <c r="AH172" s="94"/>
      <c r="AI172" s="94"/>
    </row>
    <row r="173" spans="1:35" s="56" customFormat="1" x14ac:dyDescent="0.3">
      <c r="A173" s="94"/>
      <c r="B173" s="94" t="str">
        <f t="shared" si="11"/>
        <v>0.4 Istruzione universitaria</v>
      </c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54" t="s">
        <v>80</v>
      </c>
      <c r="AC173" s="94" t="s">
        <v>145</v>
      </c>
      <c r="AD173" s="94"/>
      <c r="AE173" s="94"/>
      <c r="AF173" s="94"/>
      <c r="AG173" s="94"/>
      <c r="AH173" s="94"/>
      <c r="AI173" s="94"/>
    </row>
    <row r="174" spans="1:35" s="56" customFormat="1" x14ac:dyDescent="0.3">
      <c r="A174" s="94"/>
      <c r="B174" s="94" t="str">
        <f t="shared" si="11"/>
        <v>0.5 Istruzione tecnica superiore</v>
      </c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54" t="s">
        <v>82</v>
      </c>
      <c r="AC174" s="94" t="s">
        <v>146</v>
      </c>
      <c r="AD174" s="94"/>
      <c r="AE174" s="94"/>
      <c r="AF174" s="94"/>
      <c r="AG174" s="94"/>
      <c r="AH174" s="94"/>
      <c r="AI174" s="94"/>
    </row>
    <row r="175" spans="1:35" s="56" customFormat="1" x14ac:dyDescent="0.3">
      <c r="A175" s="94"/>
      <c r="B175" s="94" t="str">
        <f t="shared" si="11"/>
        <v>0.6 Servizi ausiliari all’istruzione</v>
      </c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54" t="s">
        <v>84</v>
      </c>
      <c r="AC175" s="94" t="s">
        <v>147</v>
      </c>
      <c r="AD175" s="94"/>
      <c r="AE175" s="94"/>
      <c r="AF175" s="94"/>
      <c r="AG175" s="94"/>
      <c r="AH175" s="94"/>
      <c r="AI175" s="94"/>
    </row>
    <row r="176" spans="1:35" s="56" customFormat="1" x14ac:dyDescent="0.3">
      <c r="A176" s="94"/>
      <c r="B176" s="94" t="str">
        <f t="shared" si="11"/>
        <v>0.7  Diritto allo studio</v>
      </c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54" t="s">
        <v>129</v>
      </c>
      <c r="AC176" s="94" t="s">
        <v>148</v>
      </c>
      <c r="AD176" s="94"/>
      <c r="AE176" s="94"/>
      <c r="AF176" s="94"/>
      <c r="AG176" s="94"/>
      <c r="AH176" s="94"/>
      <c r="AI176" s="94"/>
    </row>
    <row r="177" spans="1:35" s="56" customFormat="1" x14ac:dyDescent="0.3">
      <c r="A177" s="94"/>
      <c r="B177" s="94" t="str">
        <f t="shared" si="11"/>
        <v>0.1 Valorizzazione dei beni di interesse storico</v>
      </c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54" t="s">
        <v>74</v>
      </c>
      <c r="AC177" s="94" t="s">
        <v>149</v>
      </c>
      <c r="AD177" s="94"/>
      <c r="AE177" s="94"/>
      <c r="AF177" s="94"/>
      <c r="AG177" s="94"/>
      <c r="AH177" s="94"/>
      <c r="AI177" s="94"/>
    </row>
    <row r="178" spans="1:35" s="56" customFormat="1" x14ac:dyDescent="0.3">
      <c r="A178" s="94"/>
      <c r="B178" s="94" t="str">
        <f t="shared" si="11"/>
        <v>0.2 Attività culturali e interventi diversi nel settore culturale</v>
      </c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54" t="s">
        <v>76</v>
      </c>
      <c r="AC178" s="94" t="s">
        <v>150</v>
      </c>
      <c r="AD178" s="94"/>
      <c r="AE178" s="94"/>
      <c r="AF178" s="94"/>
      <c r="AG178" s="94"/>
      <c r="AH178" s="94"/>
      <c r="AI178" s="94"/>
    </row>
    <row r="179" spans="1:35" s="56" customFormat="1" x14ac:dyDescent="0.3">
      <c r="A179" s="94"/>
      <c r="B179" s="94" t="str">
        <f t="shared" si="11"/>
        <v>0.1 Sport e tempo libero</v>
      </c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54" t="s">
        <v>74</v>
      </c>
      <c r="AC179" s="94" t="s">
        <v>151</v>
      </c>
      <c r="AD179" s="94"/>
      <c r="AE179" s="94"/>
      <c r="AF179" s="94"/>
      <c r="AG179" s="94"/>
      <c r="AH179" s="94"/>
      <c r="AI179" s="94"/>
    </row>
    <row r="180" spans="1:35" s="56" customFormat="1" x14ac:dyDescent="0.3">
      <c r="A180" s="94"/>
      <c r="B180" s="94" t="str">
        <f t="shared" si="11"/>
        <v>0.2 Giovani</v>
      </c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54" t="s">
        <v>76</v>
      </c>
      <c r="AC180" s="94" t="s">
        <v>152</v>
      </c>
      <c r="AD180" s="94"/>
      <c r="AE180" s="94"/>
      <c r="AF180" s="94"/>
      <c r="AG180" s="94"/>
      <c r="AH180" s="94"/>
      <c r="AI180" s="94"/>
    </row>
    <row r="181" spans="1:35" s="56" customFormat="1" x14ac:dyDescent="0.3">
      <c r="A181" s="94"/>
      <c r="B181" s="94" t="str">
        <f t="shared" si="11"/>
        <v>0.1 Sviluppo e valorizzazione del turismo</v>
      </c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54" t="s">
        <v>74</v>
      </c>
      <c r="AC181" s="94" t="s">
        <v>153</v>
      </c>
      <c r="AD181" s="94"/>
      <c r="AE181" s="94"/>
      <c r="AF181" s="94"/>
      <c r="AG181" s="94"/>
      <c r="AH181" s="94"/>
      <c r="AI181" s="94"/>
    </row>
    <row r="182" spans="1:35" s="56" customFormat="1" x14ac:dyDescent="0.3">
      <c r="A182" s="94"/>
      <c r="B182" s="94" t="str">
        <f t="shared" si="11"/>
        <v>0.1  Urbanistica e assetto del territorio</v>
      </c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54" t="s">
        <v>138</v>
      </c>
      <c r="AC182" s="94" t="s">
        <v>154</v>
      </c>
      <c r="AD182" s="94"/>
      <c r="AE182" s="94"/>
      <c r="AF182" s="94"/>
      <c r="AG182" s="94"/>
      <c r="AH182" s="94"/>
      <c r="AI182" s="94"/>
    </row>
    <row r="183" spans="1:35" s="56" customFormat="1" x14ac:dyDescent="0.3">
      <c r="A183" s="94"/>
      <c r="B183" s="94" t="str">
        <f t="shared" si="11"/>
        <v>0.2 Edilizia residenziale pubblica e locale e piani di edilizia economico-popolare</v>
      </c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  <c r="AA183" s="94"/>
      <c r="AB183" s="54" t="s">
        <v>76</v>
      </c>
      <c r="AC183" s="94" t="s">
        <v>155</v>
      </c>
      <c r="AD183" s="94"/>
      <c r="AE183" s="94"/>
      <c r="AF183" s="94"/>
      <c r="AG183" s="94"/>
      <c r="AH183" s="94"/>
      <c r="AI183" s="94"/>
    </row>
    <row r="184" spans="1:35" s="56" customFormat="1" x14ac:dyDescent="0.3">
      <c r="A184" s="94"/>
      <c r="B184" s="94" t="str">
        <f t="shared" si="11"/>
        <v>0.1 Difesa del suolo</v>
      </c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54" t="s">
        <v>74</v>
      </c>
      <c r="AC184" s="94" t="s">
        <v>156</v>
      </c>
      <c r="AD184" s="94"/>
      <c r="AE184" s="94"/>
      <c r="AF184" s="94"/>
      <c r="AG184" s="94"/>
      <c r="AH184" s="94"/>
      <c r="AI184" s="94"/>
    </row>
    <row r="185" spans="1:35" s="56" customFormat="1" x14ac:dyDescent="0.3">
      <c r="A185" s="94"/>
      <c r="B185" s="94" t="str">
        <f t="shared" si="11"/>
        <v>0.2 Tutela, valorizzazione e recupero ambientale</v>
      </c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54" t="s">
        <v>76</v>
      </c>
      <c r="AC185" s="94" t="s">
        <v>157</v>
      </c>
      <c r="AD185" s="94"/>
      <c r="AE185" s="94"/>
      <c r="AF185" s="94"/>
      <c r="AG185" s="94"/>
      <c r="AH185" s="94"/>
      <c r="AI185" s="94"/>
    </row>
    <row r="186" spans="1:35" s="56" customFormat="1" x14ac:dyDescent="0.3">
      <c r="A186" s="94"/>
      <c r="B186" s="94" t="str">
        <f t="shared" si="11"/>
        <v>0.3 Rifiuti</v>
      </c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54" t="s">
        <v>78</v>
      </c>
      <c r="AC186" s="94" t="s">
        <v>158</v>
      </c>
      <c r="AD186" s="94"/>
      <c r="AE186" s="94"/>
      <c r="AF186" s="94"/>
      <c r="AG186" s="94"/>
      <c r="AH186" s="94"/>
      <c r="AI186" s="94"/>
    </row>
    <row r="187" spans="1:35" s="56" customFormat="1" x14ac:dyDescent="0.3">
      <c r="A187" s="94"/>
      <c r="B187" s="94" t="str">
        <f t="shared" si="11"/>
        <v>0.4 Servizio idrico integrato</v>
      </c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54" t="s">
        <v>80</v>
      </c>
      <c r="AC187" s="94" t="s">
        <v>159</v>
      </c>
      <c r="AD187" s="94"/>
      <c r="AE187" s="94"/>
      <c r="AF187" s="94"/>
      <c r="AG187" s="94"/>
      <c r="AH187" s="94"/>
      <c r="AI187" s="94"/>
    </row>
    <row r="188" spans="1:35" s="56" customFormat="1" x14ac:dyDescent="0.3">
      <c r="A188" s="94"/>
      <c r="B188" s="94" t="str">
        <f t="shared" si="11"/>
        <v>0.5 Aree protette, parchi naturali, protezione naturalistica e forestazione</v>
      </c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54" t="s">
        <v>82</v>
      </c>
      <c r="AC188" s="94" t="s">
        <v>160</v>
      </c>
      <c r="AD188" s="94"/>
      <c r="AE188" s="94"/>
      <c r="AF188" s="94"/>
      <c r="AG188" s="94"/>
      <c r="AH188" s="94"/>
      <c r="AI188" s="94"/>
    </row>
    <row r="189" spans="1:35" s="56" customFormat="1" x14ac:dyDescent="0.3">
      <c r="A189" s="94"/>
      <c r="B189" s="94" t="str">
        <f t="shared" si="11"/>
        <v>0.6 Tutela e valorizzazione delle risorse idriche</v>
      </c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  <c r="AA189" s="94"/>
      <c r="AB189" s="54" t="s">
        <v>84</v>
      </c>
      <c r="AC189" s="94" t="s">
        <v>161</v>
      </c>
      <c r="AD189" s="94"/>
      <c r="AE189" s="94"/>
      <c r="AF189" s="94"/>
      <c r="AG189" s="94"/>
      <c r="AH189" s="94"/>
      <c r="AI189" s="94"/>
    </row>
    <row r="190" spans="1:35" s="56" customFormat="1" x14ac:dyDescent="0.3">
      <c r="A190" s="94"/>
      <c r="B190" s="94" t="str">
        <f t="shared" si="11"/>
        <v>0.7 Sviluppo sostenibile territorio montano piccoli Comuni</v>
      </c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54" t="s">
        <v>86</v>
      </c>
      <c r="AC190" s="94" t="s">
        <v>162</v>
      </c>
      <c r="AD190" s="94"/>
      <c r="AE190" s="94"/>
      <c r="AF190" s="94"/>
      <c r="AG190" s="94"/>
      <c r="AH190" s="94"/>
      <c r="AI190" s="94"/>
    </row>
    <row r="191" spans="1:35" s="56" customFormat="1" x14ac:dyDescent="0.3">
      <c r="A191" s="94"/>
      <c r="B191" s="94" t="str">
        <f t="shared" si="11"/>
        <v>0.8 Qualità dell'aria e riduzione dell'inquinamento</v>
      </c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/>
      <c r="AB191" s="54" t="s">
        <v>88</v>
      </c>
      <c r="AC191" s="94" t="s">
        <v>163</v>
      </c>
      <c r="AD191" s="94"/>
      <c r="AE191" s="94"/>
      <c r="AF191" s="94"/>
      <c r="AG191" s="94"/>
      <c r="AH191" s="94"/>
      <c r="AI191" s="94"/>
    </row>
    <row r="192" spans="1:35" s="56" customFormat="1" x14ac:dyDescent="0.3">
      <c r="A192" s="94"/>
      <c r="B192" s="94" t="str">
        <f t="shared" si="11"/>
        <v>0.1 Trasporto ferroviario</v>
      </c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54" t="s">
        <v>74</v>
      </c>
      <c r="AC192" s="94" t="s">
        <v>164</v>
      </c>
      <c r="AD192" s="94"/>
      <c r="AE192" s="94"/>
      <c r="AF192" s="94"/>
      <c r="AG192" s="94"/>
      <c r="AH192" s="94"/>
      <c r="AI192" s="94"/>
    </row>
    <row r="193" spans="1:35" s="56" customFormat="1" x14ac:dyDescent="0.3">
      <c r="A193" s="94"/>
      <c r="B193" s="94" t="str">
        <f t="shared" si="11"/>
        <v>0.2 Trasporto pubblico locale</v>
      </c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54" t="s">
        <v>76</v>
      </c>
      <c r="AC193" s="94" t="s">
        <v>165</v>
      </c>
      <c r="AD193" s="94"/>
      <c r="AE193" s="94"/>
      <c r="AF193" s="94"/>
      <c r="AG193" s="94"/>
      <c r="AH193" s="94"/>
      <c r="AI193" s="94"/>
    </row>
    <row r="194" spans="1:35" s="56" customFormat="1" x14ac:dyDescent="0.3">
      <c r="A194" s="94"/>
      <c r="B194" s="94" t="str">
        <f t="shared" si="11"/>
        <v>0.3 Trasporto per vie d'acqua</v>
      </c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  <c r="AB194" s="54" t="s">
        <v>78</v>
      </c>
      <c r="AC194" s="94" t="s">
        <v>166</v>
      </c>
      <c r="AD194" s="94"/>
      <c r="AE194" s="94"/>
      <c r="AF194" s="94"/>
      <c r="AG194" s="94"/>
      <c r="AH194" s="94"/>
      <c r="AI194" s="94"/>
    </row>
    <row r="195" spans="1:35" s="56" customFormat="1" x14ac:dyDescent="0.3">
      <c r="A195" s="94"/>
      <c r="B195" s="94" t="str">
        <f t="shared" si="11"/>
        <v>0.4 Altre modalità di trasporto</v>
      </c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54" t="s">
        <v>80</v>
      </c>
      <c r="AC195" s="94" t="s">
        <v>167</v>
      </c>
      <c r="AD195" s="94"/>
      <c r="AE195" s="94"/>
      <c r="AF195" s="94"/>
      <c r="AG195" s="94"/>
      <c r="AH195" s="94"/>
      <c r="AI195" s="94"/>
    </row>
    <row r="196" spans="1:35" s="56" customFormat="1" x14ac:dyDescent="0.3">
      <c r="A196" s="94"/>
      <c r="B196" s="94" t="str">
        <f t="shared" si="11"/>
        <v>0.5  Viabilità e infrastrutture stradali</v>
      </c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  <c r="AA196" s="94"/>
      <c r="AB196" s="54" t="s">
        <v>168</v>
      </c>
      <c r="AC196" s="94" t="s">
        <v>169</v>
      </c>
      <c r="AD196" s="94"/>
      <c r="AE196" s="94"/>
      <c r="AF196" s="94"/>
      <c r="AG196" s="94"/>
      <c r="AH196" s="94"/>
      <c r="AI196" s="94"/>
    </row>
    <row r="197" spans="1:35" s="56" customFormat="1" x14ac:dyDescent="0.3">
      <c r="A197" s="94"/>
      <c r="B197" s="94" t="str">
        <f t="shared" si="11"/>
        <v>0.1  Sistema di protezione civile</v>
      </c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54" t="s">
        <v>138</v>
      </c>
      <c r="AC197" s="94" t="s">
        <v>170</v>
      </c>
      <c r="AD197" s="94"/>
      <c r="AE197" s="94"/>
      <c r="AF197" s="94"/>
      <c r="AG197" s="94"/>
      <c r="AH197" s="94"/>
      <c r="AI197" s="94"/>
    </row>
    <row r="198" spans="1:35" s="56" customFormat="1" x14ac:dyDescent="0.3">
      <c r="A198" s="94"/>
      <c r="B198" s="94" t="str">
        <f t="shared" si="11"/>
        <v>0.2   Interventi a seguito di calamità naturali</v>
      </c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  <c r="AA198" s="94"/>
      <c r="AB198" s="54" t="s">
        <v>123</v>
      </c>
      <c r="AC198" s="94" t="s">
        <v>171</v>
      </c>
      <c r="AD198" s="94"/>
      <c r="AE198" s="94"/>
      <c r="AF198" s="94"/>
      <c r="AG198" s="94"/>
      <c r="AH198" s="94"/>
      <c r="AI198" s="94"/>
    </row>
    <row r="199" spans="1:35" s="56" customFormat="1" x14ac:dyDescent="0.3">
      <c r="A199" s="94"/>
      <c r="B199" s="94" t="str">
        <f t="shared" si="11"/>
        <v>0.1   Interventi per l'infanzia e i minori e per asili nido</v>
      </c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  <c r="AA199" s="94"/>
      <c r="AB199" s="54" t="s">
        <v>121</v>
      </c>
      <c r="AC199" s="94" t="s">
        <v>172</v>
      </c>
      <c r="AD199" s="94"/>
      <c r="AE199" s="94"/>
      <c r="AF199" s="94"/>
      <c r="AG199" s="94"/>
      <c r="AH199" s="94"/>
      <c r="AI199" s="94"/>
    </row>
    <row r="200" spans="1:35" s="56" customFormat="1" x14ac:dyDescent="0.3">
      <c r="A200" s="94"/>
      <c r="B200" s="94" t="str">
        <f t="shared" si="11"/>
        <v>0.2  Interventi per la disabilità</v>
      </c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54" t="s">
        <v>173</v>
      </c>
      <c r="AC200" s="94" t="s">
        <v>174</v>
      </c>
      <c r="AD200" s="94"/>
      <c r="AE200" s="94"/>
      <c r="AF200" s="94"/>
      <c r="AG200" s="94"/>
      <c r="AH200" s="94"/>
      <c r="AI200" s="94"/>
    </row>
    <row r="201" spans="1:35" s="56" customFormat="1" x14ac:dyDescent="0.3">
      <c r="A201" s="94"/>
      <c r="B201" s="94" t="str">
        <f t="shared" si="11"/>
        <v>0.3  Interventi per gli anziani</v>
      </c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54" t="s">
        <v>175</v>
      </c>
      <c r="AC201" s="94" t="s">
        <v>176</v>
      </c>
      <c r="AD201" s="94"/>
      <c r="AE201" s="94"/>
      <c r="AF201" s="94"/>
      <c r="AG201" s="94"/>
      <c r="AH201" s="94"/>
      <c r="AI201" s="94"/>
    </row>
    <row r="202" spans="1:35" s="56" customFormat="1" x14ac:dyDescent="0.3">
      <c r="A202" s="94"/>
      <c r="B202" s="94" t="str">
        <f t="shared" si="11"/>
        <v>0.4  Interventi per soggetti a rischio di esclusione sociale</v>
      </c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54" t="s">
        <v>177</v>
      </c>
      <c r="AC202" s="94" t="s">
        <v>178</v>
      </c>
      <c r="AD202" s="94"/>
      <c r="AE202" s="94"/>
      <c r="AF202" s="94"/>
      <c r="AG202" s="94"/>
      <c r="AH202" s="94"/>
      <c r="AI202" s="94"/>
    </row>
    <row r="203" spans="1:35" s="56" customFormat="1" x14ac:dyDescent="0.3">
      <c r="A203" s="94"/>
      <c r="B203" s="94" t="str">
        <f t="shared" si="11"/>
        <v>0.5 Interventi per le famiglie</v>
      </c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54" t="s">
        <v>82</v>
      </c>
      <c r="AC203" s="94" t="s">
        <v>179</v>
      </c>
      <c r="AD203" s="94"/>
      <c r="AE203" s="94"/>
      <c r="AF203" s="94"/>
      <c r="AG203" s="94"/>
      <c r="AH203" s="94"/>
      <c r="AI203" s="94"/>
    </row>
    <row r="204" spans="1:35" s="56" customFormat="1" x14ac:dyDescent="0.3">
      <c r="A204" s="94"/>
      <c r="B204" s="94" t="str">
        <f t="shared" si="11"/>
        <v>0.6 Interventi per il diritto alla casa</v>
      </c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54" t="s">
        <v>84</v>
      </c>
      <c r="AC204" s="94" t="s">
        <v>180</v>
      </c>
      <c r="AD204" s="94"/>
      <c r="AE204" s="94"/>
      <c r="AF204" s="94"/>
      <c r="AG204" s="94"/>
      <c r="AH204" s="94"/>
      <c r="AI204" s="94"/>
    </row>
    <row r="205" spans="1:35" s="56" customFormat="1" x14ac:dyDescent="0.3">
      <c r="A205" s="94"/>
      <c r="B205" s="94" t="str">
        <f t="shared" si="11"/>
        <v>0.7 Programmazione e governo della rete dei servizi sociosanitari e sociali</v>
      </c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54" t="s">
        <v>86</v>
      </c>
      <c r="AC205" s="94" t="s">
        <v>181</v>
      </c>
      <c r="AD205" s="94"/>
      <c r="AE205" s="94"/>
      <c r="AF205" s="94"/>
      <c r="AG205" s="94"/>
      <c r="AH205" s="94"/>
      <c r="AI205" s="94"/>
    </row>
    <row r="206" spans="1:35" s="56" customFormat="1" x14ac:dyDescent="0.3">
      <c r="A206" s="94"/>
      <c r="B206" s="94" t="str">
        <f t="shared" si="11"/>
        <v>0.8 Cooperazione e associazionismo</v>
      </c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54" t="s">
        <v>88</v>
      </c>
      <c r="AC206" s="94" t="s">
        <v>182</v>
      </c>
      <c r="AD206" s="94"/>
      <c r="AE206" s="94"/>
      <c r="AF206" s="94"/>
      <c r="AG206" s="94"/>
      <c r="AH206" s="94"/>
      <c r="AI206" s="94"/>
    </row>
    <row r="207" spans="1:35" s="56" customFormat="1" x14ac:dyDescent="0.3">
      <c r="A207" s="94"/>
      <c r="B207" s="94" t="str">
        <f t="shared" si="11"/>
        <v>0.9 Servizio necroscopico e cimiteriale</v>
      </c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54" t="s">
        <v>132</v>
      </c>
      <c r="AC207" s="94" t="s">
        <v>183</v>
      </c>
      <c r="AD207" s="94"/>
      <c r="AE207" s="94"/>
      <c r="AF207" s="94"/>
      <c r="AG207" s="94"/>
      <c r="AH207" s="94"/>
      <c r="AI207" s="94"/>
    </row>
    <row r="208" spans="1:35" s="56" customFormat="1" x14ac:dyDescent="0.3">
      <c r="A208" s="94"/>
      <c r="B208" s="94" t="str">
        <f t="shared" si="11"/>
        <v>0.1 Industria, PMI e Artigianato</v>
      </c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54" t="s">
        <v>74</v>
      </c>
      <c r="AC208" s="94" t="s">
        <v>184</v>
      </c>
      <c r="AD208" s="94"/>
      <c r="AE208" s="94"/>
      <c r="AF208" s="94"/>
      <c r="AG208" s="94"/>
      <c r="AH208" s="94"/>
      <c r="AI208" s="94"/>
    </row>
    <row r="209" spans="1:35" s="56" customFormat="1" x14ac:dyDescent="0.3">
      <c r="A209" s="94"/>
      <c r="B209" s="94" t="str">
        <f t="shared" si="11"/>
        <v>0.2 Commercio - reti distributive - tutela dei consumatori</v>
      </c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54" t="s">
        <v>76</v>
      </c>
      <c r="AC209" s="94" t="s">
        <v>185</v>
      </c>
      <c r="AD209" s="94"/>
      <c r="AE209" s="94"/>
      <c r="AF209" s="94"/>
      <c r="AG209" s="94"/>
      <c r="AH209" s="94"/>
      <c r="AI209" s="94"/>
    </row>
    <row r="210" spans="1:35" s="56" customFormat="1" x14ac:dyDescent="0.3">
      <c r="A210" s="94"/>
      <c r="B210" s="94" t="str">
        <f t="shared" si="11"/>
        <v>0.3  Ricerca e innovazione</v>
      </c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54" t="s">
        <v>175</v>
      </c>
      <c r="AC210" s="94" t="s">
        <v>186</v>
      </c>
      <c r="AD210" s="94"/>
      <c r="AE210" s="94"/>
      <c r="AF210" s="94"/>
      <c r="AG210" s="94"/>
      <c r="AH210" s="94"/>
      <c r="AI210" s="94"/>
    </row>
    <row r="211" spans="1:35" s="56" customFormat="1" x14ac:dyDescent="0.3">
      <c r="A211" s="94"/>
      <c r="B211" s="94" t="str">
        <f t="shared" si="11"/>
        <v>0.4  Reti e altri servizi di pubblica utilità</v>
      </c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54" t="s">
        <v>177</v>
      </c>
      <c r="AC211" s="94" t="s">
        <v>187</v>
      </c>
      <c r="AD211" s="94"/>
      <c r="AE211" s="94"/>
      <c r="AF211" s="94"/>
      <c r="AG211" s="94"/>
      <c r="AH211" s="94"/>
      <c r="AI211" s="94"/>
    </row>
    <row r="212" spans="1:35" s="56" customFormat="1" x14ac:dyDescent="0.3">
      <c r="A212" s="94"/>
      <c r="B212" s="94" t="str">
        <f t="shared" si="11"/>
        <v>0.1  Servizi per lo sviluppo del mercato del lavoro</v>
      </c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54" t="s">
        <v>138</v>
      </c>
      <c r="AC212" s="94" t="s">
        <v>188</v>
      </c>
      <c r="AD212" s="94"/>
      <c r="AE212" s="94"/>
      <c r="AF212" s="94"/>
      <c r="AG212" s="94"/>
      <c r="AH212" s="94"/>
      <c r="AI212" s="94"/>
    </row>
    <row r="213" spans="1:35" s="56" customFormat="1" x14ac:dyDescent="0.3">
      <c r="A213" s="94"/>
      <c r="B213" s="94" t="str">
        <f t="shared" si="11"/>
        <v>0.2Formazione professionale</v>
      </c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54" t="s">
        <v>189</v>
      </c>
      <c r="AC213" s="94" t="s">
        <v>190</v>
      </c>
      <c r="AD213" s="94"/>
      <c r="AE213" s="94"/>
      <c r="AF213" s="94"/>
      <c r="AG213" s="94"/>
      <c r="AH213" s="94"/>
      <c r="AI213" s="94"/>
    </row>
    <row r="214" spans="1:35" s="56" customFormat="1" x14ac:dyDescent="0.3">
      <c r="A214" s="94"/>
      <c r="B214" s="94" t="str">
        <f t="shared" si="11"/>
        <v>0.3  Sostegno all'occupazione</v>
      </c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54" t="s">
        <v>175</v>
      </c>
      <c r="AC214" s="94" t="s">
        <v>191</v>
      </c>
      <c r="AD214" s="94"/>
      <c r="AE214" s="94"/>
      <c r="AF214" s="94"/>
      <c r="AG214" s="94"/>
      <c r="AH214" s="94"/>
      <c r="AI214" s="94"/>
    </row>
    <row r="215" spans="1:35" s="56" customFormat="1" x14ac:dyDescent="0.3">
      <c r="A215" s="94"/>
      <c r="B215" s="94" t="str">
        <f t="shared" si="11"/>
        <v>0.1  Sviluppo del settore agricolo e del sistema agroalimentare</v>
      </c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54" t="s">
        <v>138</v>
      </c>
      <c r="AC215" s="94" t="s">
        <v>192</v>
      </c>
      <c r="AD215" s="94"/>
      <c r="AE215" s="94"/>
      <c r="AF215" s="94"/>
      <c r="AG215" s="94"/>
      <c r="AH215" s="94"/>
      <c r="AI215" s="94"/>
    </row>
    <row r="216" spans="1:35" s="56" customFormat="1" x14ac:dyDescent="0.3">
      <c r="A216" s="94"/>
      <c r="B216" s="94" t="str">
        <f t="shared" si="11"/>
        <v>0.2  Caccia e pesca</v>
      </c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54" t="s">
        <v>173</v>
      </c>
      <c r="AC216" s="94" t="s">
        <v>193</v>
      </c>
      <c r="AD216" s="94"/>
      <c r="AE216" s="94"/>
      <c r="AF216" s="94"/>
      <c r="AG216" s="94"/>
      <c r="AH216" s="94"/>
      <c r="AI216" s="94"/>
    </row>
    <row r="217" spans="1:35" s="56" customFormat="1" x14ac:dyDescent="0.3">
      <c r="A217" s="94"/>
      <c r="B217" s="94" t="str">
        <f t="shared" si="11"/>
        <v>0.1  Fonti energetiche</v>
      </c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54" t="s">
        <v>138</v>
      </c>
      <c r="AC217" s="94" t="s">
        <v>194</v>
      </c>
      <c r="AD217" s="94"/>
      <c r="AE217" s="94"/>
      <c r="AF217" s="94"/>
      <c r="AG217" s="94"/>
      <c r="AH217" s="94"/>
      <c r="AI217" s="94"/>
    </row>
    <row r="218" spans="1:35" s="56" customFormat="1" x14ac:dyDescent="0.3">
      <c r="A218" s="94"/>
      <c r="B218" s="94" t="str">
        <f t="shared" si="11"/>
        <v>0.1  Relazioni finanziarie con le altre autonomie territoriali</v>
      </c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54" t="s">
        <v>138</v>
      </c>
      <c r="AC218" s="94" t="s">
        <v>195</v>
      </c>
      <c r="AD218" s="94"/>
      <c r="AE218" s="94"/>
      <c r="AF218" s="94"/>
      <c r="AG218" s="94"/>
      <c r="AH218" s="94"/>
      <c r="AI218" s="94"/>
    </row>
    <row r="219" spans="1:35" s="56" customFormat="1" x14ac:dyDescent="0.3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54"/>
      <c r="AC219" s="94"/>
      <c r="AD219" s="94"/>
      <c r="AE219" s="94"/>
      <c r="AF219" s="94"/>
      <c r="AG219" s="94"/>
      <c r="AH219" s="94"/>
      <c r="AI219" s="94"/>
    </row>
    <row r="220" spans="1:35" s="56" customFormat="1" x14ac:dyDescent="0.3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54"/>
      <c r="AC220" s="94"/>
      <c r="AD220" s="94"/>
      <c r="AE220" s="94"/>
      <c r="AF220" s="94"/>
      <c r="AG220" s="94"/>
      <c r="AH220" s="94"/>
      <c r="AI220" s="94"/>
    </row>
    <row r="221" spans="1:35" s="56" customFormat="1" x14ac:dyDescent="0.3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54"/>
      <c r="AC221" s="94"/>
      <c r="AD221" s="94"/>
      <c r="AE221" s="94"/>
      <c r="AF221" s="94"/>
      <c r="AG221" s="94"/>
      <c r="AH221" s="94"/>
      <c r="AI221" s="94"/>
    </row>
    <row r="222" spans="1:35" s="56" customFormat="1" x14ac:dyDescent="0.3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54"/>
      <c r="AC222" s="94"/>
      <c r="AD222" s="94"/>
      <c r="AE222" s="94"/>
      <c r="AF222" s="94"/>
      <c r="AG222" s="94"/>
      <c r="AH222" s="94"/>
      <c r="AI222" s="94"/>
    </row>
    <row r="223" spans="1:35" s="56" customFormat="1" x14ac:dyDescent="0.3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54"/>
      <c r="AC223" s="94"/>
      <c r="AD223" s="94"/>
      <c r="AE223" s="94"/>
      <c r="AF223" s="94"/>
      <c r="AG223" s="94"/>
      <c r="AH223" s="94"/>
      <c r="AI223" s="94"/>
    </row>
    <row r="224" spans="1:35" s="56" customFormat="1" x14ac:dyDescent="0.3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54"/>
      <c r="AC224" s="94"/>
      <c r="AD224" s="94"/>
      <c r="AE224" s="94"/>
      <c r="AF224" s="94"/>
      <c r="AG224" s="94"/>
      <c r="AH224" s="94"/>
      <c r="AI224" s="94"/>
    </row>
    <row r="225" spans="1:35" s="56" customFormat="1" x14ac:dyDescent="0.3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54"/>
      <c r="AC225" s="94"/>
      <c r="AD225" s="94"/>
      <c r="AE225" s="94"/>
      <c r="AF225" s="94"/>
      <c r="AG225" s="94"/>
      <c r="AH225" s="94"/>
      <c r="AI225" s="94"/>
    </row>
    <row r="226" spans="1:35" s="56" customFormat="1" x14ac:dyDescent="0.3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54"/>
      <c r="AC226" s="94"/>
      <c r="AD226" s="94"/>
      <c r="AE226" s="94"/>
      <c r="AF226" s="94"/>
      <c r="AG226" s="94"/>
      <c r="AH226" s="94"/>
      <c r="AI226" s="94"/>
    </row>
    <row r="227" spans="1:35" s="56" customFormat="1" x14ac:dyDescent="0.3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54"/>
      <c r="AC227" s="94"/>
      <c r="AD227" s="94"/>
      <c r="AE227" s="94"/>
      <c r="AF227" s="94"/>
      <c r="AG227" s="94"/>
      <c r="AH227" s="94"/>
      <c r="AI227" s="94"/>
    </row>
    <row r="228" spans="1:35" s="56" customFormat="1" x14ac:dyDescent="0.3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54"/>
      <c r="AC228" s="94"/>
      <c r="AD228" s="94"/>
      <c r="AE228" s="94"/>
      <c r="AF228" s="94"/>
      <c r="AG228" s="94"/>
      <c r="AH228" s="94"/>
      <c r="AI228" s="94"/>
    </row>
    <row r="229" spans="1:35" s="56" customFormat="1" x14ac:dyDescent="0.3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54"/>
      <c r="AC229" s="94"/>
      <c r="AD229" s="94"/>
      <c r="AE229" s="94"/>
      <c r="AF229" s="94"/>
      <c r="AG229" s="94"/>
      <c r="AH229" s="94"/>
      <c r="AI229" s="94"/>
    </row>
    <row r="230" spans="1:35" s="56" customFormat="1" x14ac:dyDescent="0.3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54"/>
      <c r="AC230" s="94"/>
      <c r="AD230" s="94"/>
      <c r="AE230" s="94"/>
      <c r="AF230" s="94"/>
      <c r="AG230" s="94"/>
      <c r="AH230" s="94"/>
      <c r="AI230" s="94"/>
    </row>
    <row r="231" spans="1:35" s="56" customFormat="1" x14ac:dyDescent="0.3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54"/>
      <c r="AC231" s="94"/>
      <c r="AD231" s="94"/>
      <c r="AE231" s="94"/>
      <c r="AF231" s="94"/>
      <c r="AG231" s="94"/>
      <c r="AH231" s="94"/>
      <c r="AI231" s="94"/>
    </row>
    <row r="232" spans="1:35" s="56" customFormat="1" x14ac:dyDescent="0.3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54"/>
      <c r="AC232" s="94"/>
      <c r="AD232" s="94"/>
      <c r="AE232" s="94"/>
      <c r="AF232" s="94"/>
      <c r="AG232" s="94"/>
      <c r="AH232" s="94"/>
      <c r="AI232" s="94"/>
    </row>
    <row r="233" spans="1:35" s="56" customFormat="1" x14ac:dyDescent="0.3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54"/>
      <c r="AC233" s="94"/>
      <c r="AD233" s="94"/>
      <c r="AE233" s="94"/>
      <c r="AF233" s="94"/>
      <c r="AG233" s="94"/>
      <c r="AH233" s="94"/>
      <c r="AI233" s="94"/>
    </row>
    <row r="234" spans="1:35" s="56" customFormat="1" x14ac:dyDescent="0.3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54"/>
      <c r="AC234" s="94"/>
      <c r="AD234" s="94"/>
      <c r="AE234" s="94"/>
      <c r="AF234" s="94"/>
      <c r="AG234" s="94"/>
      <c r="AH234" s="94"/>
      <c r="AI234" s="94"/>
    </row>
    <row r="235" spans="1:35" s="56" customFormat="1" x14ac:dyDescent="0.3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54"/>
      <c r="AC235" s="94"/>
      <c r="AD235" s="94"/>
      <c r="AE235" s="94"/>
      <c r="AF235" s="94"/>
      <c r="AG235" s="94"/>
      <c r="AH235" s="94"/>
      <c r="AI235" s="94"/>
    </row>
    <row r="236" spans="1:35" s="56" customFormat="1" x14ac:dyDescent="0.3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54"/>
      <c r="AC236" s="94"/>
      <c r="AD236" s="94"/>
      <c r="AE236" s="94"/>
      <c r="AF236" s="94"/>
      <c r="AG236" s="94"/>
      <c r="AH236" s="94"/>
      <c r="AI236" s="94"/>
    </row>
    <row r="237" spans="1:35" x14ac:dyDescent="0.3">
      <c r="AA237" s="94"/>
      <c r="AB237" s="54"/>
      <c r="AH237" s="94"/>
      <c r="AI237" s="94"/>
    </row>
    <row r="238" spans="1:35" x14ac:dyDescent="0.3">
      <c r="AA238" s="94"/>
      <c r="AB238" s="54"/>
      <c r="AH238" s="94"/>
      <c r="AI238" s="94"/>
    </row>
    <row r="239" spans="1:35" x14ac:dyDescent="0.3">
      <c r="AA239" s="94"/>
      <c r="AB239" s="54"/>
      <c r="AH239" s="94"/>
      <c r="AI239" s="94"/>
    </row>
    <row r="240" spans="1:35" x14ac:dyDescent="0.3">
      <c r="AA240" s="94"/>
      <c r="AB240" s="54"/>
      <c r="AH240" s="94"/>
      <c r="AI240" s="94"/>
    </row>
    <row r="241" spans="27:35" x14ac:dyDescent="0.3">
      <c r="AA241" s="94"/>
      <c r="AB241" s="54"/>
      <c r="AH241" s="94"/>
      <c r="AI241" s="94"/>
    </row>
    <row r="242" spans="27:35" x14ac:dyDescent="0.3">
      <c r="AA242" s="94"/>
      <c r="AB242" s="54"/>
      <c r="AH242" s="94"/>
      <c r="AI242" s="94"/>
    </row>
    <row r="243" spans="27:35" x14ac:dyDescent="0.3">
      <c r="AA243" s="94"/>
      <c r="AB243" s="54"/>
      <c r="AH243" s="94"/>
      <c r="AI243" s="94"/>
    </row>
    <row r="244" spans="27:35" x14ac:dyDescent="0.3">
      <c r="AA244" s="94"/>
      <c r="AB244" s="54"/>
      <c r="AH244" s="94"/>
      <c r="AI244" s="94"/>
    </row>
    <row r="245" spans="27:35" x14ac:dyDescent="0.3">
      <c r="AA245" s="94"/>
      <c r="AB245" s="54"/>
      <c r="AH245" s="94"/>
      <c r="AI245" s="94"/>
    </row>
    <row r="246" spans="27:35" x14ac:dyDescent="0.3">
      <c r="AA246" s="94"/>
      <c r="AB246" s="54"/>
      <c r="AH246" s="94"/>
      <c r="AI246" s="94"/>
    </row>
    <row r="247" spans="27:35" x14ac:dyDescent="0.3">
      <c r="AA247" s="94"/>
      <c r="AB247" s="54"/>
      <c r="AH247" s="94"/>
      <c r="AI247" s="94"/>
    </row>
    <row r="248" spans="27:35" x14ac:dyDescent="0.3">
      <c r="AA248" s="94"/>
      <c r="AB248" s="54"/>
      <c r="AH248" s="94"/>
      <c r="AI248" s="94"/>
    </row>
    <row r="249" spans="27:35" x14ac:dyDescent="0.3">
      <c r="AA249" s="94"/>
      <c r="AB249" s="54"/>
      <c r="AH249" s="94"/>
      <c r="AI249" s="94"/>
    </row>
    <row r="250" spans="27:35" x14ac:dyDescent="0.3">
      <c r="AA250" s="94"/>
      <c r="AB250" s="54"/>
      <c r="AH250" s="94"/>
      <c r="AI250" s="94"/>
    </row>
    <row r="251" spans="27:35" x14ac:dyDescent="0.3">
      <c r="AA251" s="94"/>
      <c r="AB251" s="54"/>
      <c r="AH251" s="94"/>
      <c r="AI251" s="94"/>
    </row>
    <row r="252" spans="27:35" x14ac:dyDescent="0.3">
      <c r="AA252" s="94"/>
      <c r="AB252" s="54"/>
      <c r="AH252" s="94"/>
      <c r="AI252" s="94"/>
    </row>
    <row r="253" spans="27:35" x14ac:dyDescent="0.3">
      <c r="AA253" s="94"/>
      <c r="AB253" s="54"/>
      <c r="AH253" s="94"/>
      <c r="AI253" s="94"/>
    </row>
    <row r="254" spans="27:35" x14ac:dyDescent="0.3">
      <c r="AA254" s="94"/>
      <c r="AB254" s="54"/>
      <c r="AH254" s="94"/>
      <c r="AI254" s="94"/>
    </row>
    <row r="255" spans="27:35" x14ac:dyDescent="0.3">
      <c r="AA255" s="94"/>
      <c r="AB255" s="54"/>
      <c r="AH255" s="94"/>
      <c r="AI255" s="94"/>
    </row>
    <row r="256" spans="27:35" x14ac:dyDescent="0.3">
      <c r="AA256" s="94"/>
      <c r="AB256" s="54"/>
      <c r="AH256" s="94"/>
      <c r="AI256" s="94"/>
    </row>
    <row r="257" spans="27:35" x14ac:dyDescent="0.3">
      <c r="AA257" s="94"/>
      <c r="AB257" s="54"/>
      <c r="AH257" s="94"/>
      <c r="AI257" s="94"/>
    </row>
    <row r="258" spans="27:35" x14ac:dyDescent="0.3">
      <c r="AA258" s="94"/>
      <c r="AB258" s="54"/>
      <c r="AH258" s="94"/>
      <c r="AI258" s="94"/>
    </row>
    <row r="259" spans="27:35" x14ac:dyDescent="0.3">
      <c r="AA259" s="94"/>
      <c r="AB259" s="54"/>
      <c r="AH259" s="94"/>
      <c r="AI259" s="94"/>
    </row>
    <row r="260" spans="27:35" x14ac:dyDescent="0.3">
      <c r="AA260" s="94"/>
      <c r="AB260" s="54"/>
      <c r="AH260" s="94"/>
      <c r="AI260" s="94"/>
    </row>
    <row r="261" spans="27:35" x14ac:dyDescent="0.3">
      <c r="AA261" s="94"/>
      <c r="AB261" s="54"/>
      <c r="AH261" s="94"/>
      <c r="AI261" s="94"/>
    </row>
    <row r="262" spans="27:35" x14ac:dyDescent="0.3">
      <c r="AA262" s="94"/>
      <c r="AB262" s="54"/>
      <c r="AH262" s="94"/>
      <c r="AI262" s="94"/>
    </row>
    <row r="263" spans="27:35" x14ac:dyDescent="0.3">
      <c r="AA263" s="94"/>
      <c r="AB263" s="54"/>
      <c r="AH263" s="94"/>
      <c r="AI263" s="94"/>
    </row>
    <row r="264" spans="27:35" x14ac:dyDescent="0.3">
      <c r="AA264" s="94"/>
      <c r="AB264" s="54"/>
      <c r="AH264" s="94"/>
      <c r="AI264" s="94"/>
    </row>
    <row r="265" spans="27:35" x14ac:dyDescent="0.3">
      <c r="AA265" s="94"/>
      <c r="AB265" s="54"/>
      <c r="AH265" s="94"/>
      <c r="AI265" s="94"/>
    </row>
    <row r="266" spans="27:35" x14ac:dyDescent="0.3">
      <c r="AA266" s="94"/>
      <c r="AB266" s="54"/>
      <c r="AH266" s="94"/>
      <c r="AI266" s="94"/>
    </row>
    <row r="267" spans="27:35" x14ac:dyDescent="0.3">
      <c r="AA267" s="94"/>
      <c r="AB267" s="54"/>
      <c r="AH267" s="94"/>
      <c r="AI267" s="94"/>
    </row>
    <row r="268" spans="27:35" x14ac:dyDescent="0.3">
      <c r="AA268" s="94"/>
      <c r="AB268" s="54"/>
      <c r="AH268" s="94"/>
      <c r="AI268" s="94"/>
    </row>
    <row r="269" spans="27:35" x14ac:dyDescent="0.3">
      <c r="AA269" s="94"/>
      <c r="AB269" s="54"/>
      <c r="AH269" s="94"/>
      <c r="AI269" s="94"/>
    </row>
    <row r="270" spans="27:35" x14ac:dyDescent="0.3">
      <c r="AA270" s="94"/>
      <c r="AB270" s="54"/>
      <c r="AH270" s="94"/>
      <c r="AI270" s="94"/>
    </row>
    <row r="271" spans="27:35" x14ac:dyDescent="0.3">
      <c r="AA271" s="94"/>
      <c r="AB271" s="54"/>
      <c r="AH271" s="94"/>
      <c r="AI271" s="94"/>
    </row>
    <row r="272" spans="27:35" x14ac:dyDescent="0.3">
      <c r="AA272" s="94"/>
      <c r="AB272" s="54"/>
      <c r="AH272" s="94"/>
      <c r="AI272" s="94"/>
    </row>
    <row r="273" spans="27:35" x14ac:dyDescent="0.3">
      <c r="AA273" s="94"/>
      <c r="AB273" s="54"/>
      <c r="AH273" s="94"/>
      <c r="AI273" s="94"/>
    </row>
    <row r="274" spans="27:35" x14ac:dyDescent="0.3">
      <c r="AA274" s="94"/>
      <c r="AB274" s="54"/>
      <c r="AH274" s="94"/>
      <c r="AI274" s="94"/>
    </row>
    <row r="275" spans="27:35" x14ac:dyDescent="0.3">
      <c r="AA275" s="94"/>
      <c r="AB275" s="54"/>
      <c r="AH275" s="94"/>
      <c r="AI275" s="94"/>
    </row>
    <row r="276" spans="27:35" x14ac:dyDescent="0.3">
      <c r="AA276" s="94"/>
      <c r="AB276" s="54"/>
      <c r="AH276" s="94"/>
      <c r="AI276" s="94"/>
    </row>
    <row r="277" spans="27:35" x14ac:dyDescent="0.3">
      <c r="AA277" s="94"/>
      <c r="AB277" s="54"/>
      <c r="AH277" s="94"/>
      <c r="AI277" s="94"/>
    </row>
    <row r="278" spans="27:35" x14ac:dyDescent="0.3">
      <c r="AA278" s="94"/>
      <c r="AB278" s="54"/>
      <c r="AH278" s="94"/>
      <c r="AI278" s="94"/>
    </row>
    <row r="279" spans="27:35" x14ac:dyDescent="0.3">
      <c r="AA279" s="94"/>
      <c r="AB279" s="54"/>
      <c r="AH279" s="94"/>
      <c r="AI279" s="94"/>
    </row>
    <row r="280" spans="27:35" x14ac:dyDescent="0.3">
      <c r="AA280" s="94"/>
      <c r="AB280" s="54"/>
      <c r="AH280" s="94"/>
      <c r="AI280" s="94"/>
    </row>
    <row r="281" spans="27:35" x14ac:dyDescent="0.3">
      <c r="AA281" s="94"/>
      <c r="AB281" s="54"/>
      <c r="AH281" s="94"/>
      <c r="AI281" s="94"/>
    </row>
    <row r="282" spans="27:35" x14ac:dyDescent="0.3">
      <c r="AA282" s="94"/>
      <c r="AB282" s="54"/>
      <c r="AH282" s="94"/>
      <c r="AI282" s="94"/>
    </row>
    <row r="283" spans="27:35" x14ac:dyDescent="0.3">
      <c r="AA283" s="94"/>
      <c r="AB283" s="54"/>
      <c r="AH283" s="94"/>
      <c r="AI283" s="94"/>
    </row>
    <row r="284" spans="27:35" x14ac:dyDescent="0.3">
      <c r="AA284" s="94"/>
      <c r="AB284" s="54"/>
      <c r="AH284" s="94"/>
      <c r="AI284" s="94"/>
    </row>
    <row r="285" spans="27:35" x14ac:dyDescent="0.3">
      <c r="AA285" s="94"/>
      <c r="AB285" s="54"/>
      <c r="AH285" s="94"/>
      <c r="AI285" s="94"/>
    </row>
    <row r="286" spans="27:35" x14ac:dyDescent="0.3">
      <c r="AA286" s="94"/>
      <c r="AB286" s="54"/>
      <c r="AH286" s="94"/>
      <c r="AI286" s="94"/>
    </row>
    <row r="287" spans="27:35" x14ac:dyDescent="0.3">
      <c r="AA287" s="94"/>
      <c r="AB287" s="54"/>
      <c r="AH287" s="94"/>
      <c r="AI287" s="94"/>
    </row>
    <row r="288" spans="27:35" x14ac:dyDescent="0.3">
      <c r="AA288" s="94"/>
      <c r="AB288" s="54"/>
      <c r="AH288" s="94"/>
      <c r="AI288" s="94"/>
    </row>
    <row r="289" spans="27:35" x14ac:dyDescent="0.3">
      <c r="AA289" s="94"/>
      <c r="AB289" s="54"/>
      <c r="AH289" s="94"/>
      <c r="AI289" s="94"/>
    </row>
    <row r="290" spans="27:35" x14ac:dyDescent="0.3">
      <c r="AA290" s="94"/>
      <c r="AB290" s="54"/>
      <c r="AH290" s="94"/>
      <c r="AI290" s="94"/>
    </row>
    <row r="291" spans="27:35" x14ac:dyDescent="0.3">
      <c r="AA291" s="94"/>
      <c r="AB291" s="54"/>
      <c r="AH291" s="94"/>
      <c r="AI291" s="94"/>
    </row>
    <row r="292" spans="27:35" x14ac:dyDescent="0.3">
      <c r="AA292" s="94"/>
      <c r="AB292" s="54"/>
      <c r="AH292" s="94"/>
      <c r="AI292" s="94"/>
    </row>
    <row r="293" spans="27:35" x14ac:dyDescent="0.3">
      <c r="AA293" s="94"/>
      <c r="AB293" s="54"/>
      <c r="AH293" s="94"/>
      <c r="AI293" s="94"/>
    </row>
    <row r="294" spans="27:35" x14ac:dyDescent="0.3">
      <c r="AA294" s="94"/>
      <c r="AB294" s="54"/>
      <c r="AH294" s="94"/>
      <c r="AI294" s="94"/>
    </row>
    <row r="295" spans="27:35" x14ac:dyDescent="0.3">
      <c r="AA295" s="94"/>
      <c r="AB295" s="54"/>
      <c r="AH295" s="94"/>
      <c r="AI295" s="94"/>
    </row>
    <row r="296" spans="27:35" x14ac:dyDescent="0.3">
      <c r="AA296" s="94"/>
      <c r="AB296" s="54"/>
      <c r="AH296" s="94"/>
      <c r="AI296" s="94"/>
    </row>
    <row r="297" spans="27:35" x14ac:dyDescent="0.3">
      <c r="AA297" s="94"/>
      <c r="AB297" s="54"/>
      <c r="AH297" s="94"/>
      <c r="AI297" s="94"/>
    </row>
    <row r="298" spans="27:35" x14ac:dyDescent="0.3">
      <c r="AA298" s="94"/>
      <c r="AB298" s="54"/>
      <c r="AH298" s="94"/>
      <c r="AI298" s="94"/>
    </row>
    <row r="299" spans="27:35" x14ac:dyDescent="0.3">
      <c r="AA299" s="94"/>
      <c r="AB299" s="54"/>
      <c r="AH299" s="94"/>
      <c r="AI299" s="94"/>
    </row>
    <row r="300" spans="27:35" x14ac:dyDescent="0.3">
      <c r="AA300" s="94"/>
      <c r="AB300" s="54"/>
      <c r="AH300" s="94"/>
      <c r="AI300" s="94"/>
    </row>
    <row r="301" spans="27:35" x14ac:dyDescent="0.3">
      <c r="AA301" s="94"/>
      <c r="AB301" s="54"/>
      <c r="AH301" s="94"/>
      <c r="AI301" s="94"/>
    </row>
    <row r="302" spans="27:35" x14ac:dyDescent="0.3">
      <c r="AA302" s="94"/>
      <c r="AB302" s="54"/>
      <c r="AH302" s="94"/>
      <c r="AI302" s="94"/>
    </row>
    <row r="303" spans="27:35" x14ac:dyDescent="0.3">
      <c r="AA303" s="94"/>
      <c r="AB303" s="54"/>
      <c r="AH303" s="94"/>
      <c r="AI303" s="94"/>
    </row>
    <row r="304" spans="27:35" x14ac:dyDescent="0.3">
      <c r="AA304" s="94"/>
      <c r="AB304" s="54"/>
      <c r="AH304" s="94"/>
      <c r="AI304" s="94"/>
    </row>
    <row r="305" spans="27:35" x14ac:dyDescent="0.3">
      <c r="AA305" s="94"/>
      <c r="AB305" s="54"/>
      <c r="AH305" s="94"/>
      <c r="AI305" s="94"/>
    </row>
    <row r="306" spans="27:35" x14ac:dyDescent="0.3">
      <c r="AA306" s="94"/>
      <c r="AB306" s="54"/>
      <c r="AH306" s="94"/>
      <c r="AI306" s="94"/>
    </row>
    <row r="307" spans="27:35" x14ac:dyDescent="0.3">
      <c r="AA307" s="94"/>
      <c r="AB307" s="54"/>
      <c r="AH307" s="94"/>
      <c r="AI307" s="94"/>
    </row>
    <row r="308" spans="27:35" x14ac:dyDescent="0.3">
      <c r="AA308" s="94"/>
      <c r="AB308" s="54"/>
      <c r="AH308" s="94"/>
      <c r="AI308" s="94"/>
    </row>
    <row r="309" spans="27:35" x14ac:dyDescent="0.3">
      <c r="AA309" s="94"/>
      <c r="AB309" s="54"/>
      <c r="AH309" s="94"/>
      <c r="AI309" s="94"/>
    </row>
    <row r="310" spans="27:35" x14ac:dyDescent="0.3">
      <c r="AA310" s="94"/>
      <c r="AB310" s="54"/>
      <c r="AH310" s="94"/>
      <c r="AI310" s="94"/>
    </row>
    <row r="311" spans="27:35" x14ac:dyDescent="0.3">
      <c r="AA311" s="94"/>
      <c r="AB311" s="54"/>
      <c r="AH311" s="94"/>
      <c r="AI311" s="94"/>
    </row>
    <row r="312" spans="27:35" x14ac:dyDescent="0.3">
      <c r="AA312" s="94"/>
      <c r="AB312" s="54"/>
      <c r="AH312" s="94"/>
      <c r="AI312" s="94"/>
    </row>
    <row r="313" spans="27:35" x14ac:dyDescent="0.3">
      <c r="AA313" s="94"/>
      <c r="AB313" s="54"/>
      <c r="AH313" s="94"/>
      <c r="AI313" s="94"/>
    </row>
    <row r="314" spans="27:35" x14ac:dyDescent="0.3">
      <c r="AA314" s="94"/>
      <c r="AB314" s="54"/>
      <c r="AH314" s="94"/>
      <c r="AI314" s="94"/>
    </row>
    <row r="315" spans="27:35" x14ac:dyDescent="0.3">
      <c r="AA315" s="94"/>
      <c r="AB315" s="54"/>
      <c r="AH315" s="94"/>
      <c r="AI315" s="94"/>
    </row>
    <row r="316" spans="27:35" x14ac:dyDescent="0.3">
      <c r="AA316" s="94"/>
      <c r="AB316" s="54"/>
      <c r="AH316" s="94"/>
      <c r="AI316" s="94"/>
    </row>
    <row r="317" spans="27:35" x14ac:dyDescent="0.3">
      <c r="AA317" s="94"/>
      <c r="AB317" s="54"/>
      <c r="AH317" s="94"/>
      <c r="AI317" s="94"/>
    </row>
  </sheetData>
  <mergeCells count="376"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60:AE60"/>
    <mergeCell ref="AF60:AI60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7"/>
    <mergeCell ref="AF57:AI57"/>
    <mergeCell ref="X58:AE58"/>
    <mergeCell ref="AF58:AI58"/>
    <mergeCell ref="X59:AE59"/>
    <mergeCell ref="AF59:AI59"/>
    <mergeCell ref="X54:AE54"/>
    <mergeCell ref="AF54:AI54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1"/>
    <mergeCell ref="AF51:AI51"/>
    <mergeCell ref="X52:AE52"/>
    <mergeCell ref="AF52:AI52"/>
    <mergeCell ref="X53:AE53"/>
    <mergeCell ref="AF53:AI53"/>
    <mergeCell ref="X48:AE48"/>
    <mergeCell ref="AF48:AI48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5"/>
    <mergeCell ref="AF45:AI45"/>
    <mergeCell ref="X46:AE46"/>
    <mergeCell ref="AF46:AI46"/>
    <mergeCell ref="X47:AE47"/>
    <mergeCell ref="AF47:AI47"/>
    <mergeCell ref="X42:AE42"/>
    <mergeCell ref="AF42:AI42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39"/>
    <mergeCell ref="AF39:AI39"/>
    <mergeCell ref="X40:AE40"/>
    <mergeCell ref="AF40:AI40"/>
    <mergeCell ref="X41:AE41"/>
    <mergeCell ref="AF41:AI4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</mergeCells>
  <dataValidations count="3">
    <dataValidation type="list" allowBlank="1" showInputMessage="1" showErrorMessage="1" sqref="E7" xr:uid="{00000000-0002-0000-0A00-000000000000}">
      <formula1>$B$131:$B$153</formula1>
    </dataValidation>
    <dataValidation type="list" allowBlank="1" showInputMessage="1" showErrorMessage="1" sqref="E8" xr:uid="{00000000-0002-0000-0A00-000001000000}">
      <formula1>$B$156:$B$218</formula1>
    </dataValidation>
    <dataValidation type="list" allowBlank="1" showInputMessage="1" showErrorMessage="1" sqref="A3" xr:uid="{00000000-0002-0000-0A00-000002000000}">
      <formula1>$A$126:$A$127</formula1>
    </dataValidation>
  </dataValidations>
  <hyperlinks>
    <hyperlink ref="S318" location="'Z1'!A1" display="Z1" xr:uid="{00000000-0004-0000-0A00-000000000000}"/>
    <hyperlink ref="S319" location="'Z2'!A1" display="Z2" xr:uid="{00000000-0004-0000-0A00-000001000000}"/>
    <hyperlink ref="S320" location="'Z3'!A1" display="Z3" xr:uid="{00000000-0004-0000-0A00-000002000000}"/>
    <hyperlink ref="S321" location="'Z4'!A1" display="Z4" xr:uid="{00000000-0004-0000-0A00-000003000000}"/>
    <hyperlink ref="S322" location="'Z5'!A1" display="Z5" xr:uid="{00000000-0004-0000-0A00-000004000000}"/>
    <hyperlink ref="S323" location="'Z6'!A1" display="Z6" xr:uid="{00000000-0004-0000-0A00-000005000000}"/>
    <hyperlink ref="S324" location="'Z7'!A1" display="Z7" xr:uid="{00000000-0004-0000-0A00-000006000000}"/>
    <hyperlink ref="S326" location="'AP1'!A1" display="AP1" xr:uid="{00000000-0004-0000-0A00-000007000000}"/>
    <hyperlink ref="S327" location="'AP2'!A1" display="AP2" xr:uid="{00000000-0004-0000-0A00-000008000000}"/>
    <hyperlink ref="S328" location="'AP3'!A1" display="AP3" xr:uid="{00000000-0004-0000-0A00-000009000000}"/>
    <hyperlink ref="S330" location="'AQ1'!A1" display="AQ1" xr:uid="{00000000-0004-0000-0A00-00000A000000}"/>
    <hyperlink ref="S331" location="'AQ2'!A1" display="AQ2" xr:uid="{00000000-0004-0000-0A00-00000B000000}"/>
    <hyperlink ref="S332" location="'AQ3'!A1" display="AQ3" xr:uid="{00000000-0004-0000-0A00-00000C000000}"/>
    <hyperlink ref="S333" location="'AQ4'!A1" display="AQ4" xr:uid="{00000000-0004-0000-0A00-00000D000000}"/>
    <hyperlink ref="S339" location="'AR1'!A1" display="AR1" xr:uid="{00000000-0004-0000-0A00-00000E000000}"/>
    <hyperlink ref="S340" location="'AR2'!A1" display="AR2" xr:uid="{00000000-0004-0000-0A00-00000F000000}"/>
    <hyperlink ref="S341" location="'AR3'!A1" display="AR3" xr:uid="{00000000-0004-0000-0A00-000010000000}"/>
    <hyperlink ref="S345" location="'AS1'!A1" display="AS1" xr:uid="{00000000-0004-0000-0A00-000011000000}"/>
    <hyperlink ref="S346" location="'AS2'!A1" display="AS2" xr:uid="{00000000-0004-0000-0A00-000012000000}"/>
    <hyperlink ref="S347" location="'AS3'!A1" display="AS3" xr:uid="{00000000-0004-0000-0A00-000013000000}"/>
    <hyperlink ref="S439" location="'AN2'!A1" display="AN2" xr:uid="{00000000-0004-0000-0A00-000014000000}"/>
    <hyperlink ref="S438" location="'AN1'!A1" display="AN1" xr:uid="{00000000-0004-0000-0A00-000015000000}"/>
    <hyperlink ref="S436" location="AM.5!A1" display="AM.5" xr:uid="{00000000-0004-0000-0A00-000016000000}"/>
    <hyperlink ref="S435" location="AM.4!A1" display="AM.4" xr:uid="{00000000-0004-0000-0A00-000017000000}"/>
    <hyperlink ref="S434" location="AM.3!A1" display="AM.3" xr:uid="{00000000-0004-0000-0A00-000018000000}"/>
    <hyperlink ref="S433" location="AM.2!A1" display="AM.2" xr:uid="{00000000-0004-0000-0A00-000019000000}"/>
    <hyperlink ref="S431" location="'AM1'!A1" display="AM1" xr:uid="{00000000-0004-0000-0A00-00001A000000}"/>
    <hyperlink ref="S429" location="'AL5'!A1" display="AL5" xr:uid="{00000000-0004-0000-0A00-00001B000000}"/>
    <hyperlink ref="S428" location="'AL4'!A1" display="AL4" xr:uid="{00000000-0004-0000-0A00-00001C000000}"/>
    <hyperlink ref="S427" location="'AL3'!A1" display="AL3" xr:uid="{00000000-0004-0000-0A00-00001D000000}"/>
    <hyperlink ref="S426" location="'AL2'!A1" display="AL2" xr:uid="{00000000-0004-0000-0A00-00001E000000}"/>
    <hyperlink ref="S425" location="'AL1'!A1" display="AL1" xr:uid="{00000000-0004-0000-0A00-00001F000000}"/>
    <hyperlink ref="S416" location="'AH6'!A1" display="AH6" xr:uid="{00000000-0004-0000-0A00-000020000000}"/>
    <hyperlink ref="S415" location="'AH5'!A1" display="AH5" xr:uid="{00000000-0004-0000-0A00-000021000000}"/>
    <hyperlink ref="S414" location="'AH4'!A1" display="AH4" xr:uid="{00000000-0004-0000-0A00-000022000000}"/>
    <hyperlink ref="S413" location="'AH3'!A1" display="AH3" xr:uid="{00000000-0004-0000-0A00-000023000000}"/>
    <hyperlink ref="S412" location="'AH2'!A1" display="AH2" xr:uid="{00000000-0004-0000-0A00-000024000000}"/>
    <hyperlink ref="S411" location="'AH1'!A1" display="AH1" xr:uid="{00000000-0004-0000-0A00-000025000000}"/>
    <hyperlink ref="S409" location="'AG8'!A1" display="AG8" xr:uid="{00000000-0004-0000-0A00-000026000000}"/>
    <hyperlink ref="S408" location="'AG7'!A1" display="AG7" xr:uid="{00000000-0004-0000-0A00-000027000000}"/>
    <hyperlink ref="S407" location="'AG6'!A1" display="AG6" xr:uid="{00000000-0004-0000-0A00-000028000000}"/>
    <hyperlink ref="S406" location="'AG5'!A1" display="AG5" xr:uid="{00000000-0004-0000-0A00-000029000000}"/>
    <hyperlink ref="S405" location="'AG4'!A1" display="AG4" xr:uid="{00000000-0004-0000-0A00-00002A000000}"/>
    <hyperlink ref="S404" location="'AG3'!A1" display="AG3" xr:uid="{00000000-0004-0000-0A00-00002B000000}"/>
    <hyperlink ref="S403" location="'AG2'!A1" display="AG2" xr:uid="{00000000-0004-0000-0A00-00002C000000}"/>
    <hyperlink ref="S402" location="'AG1'!A1" display="AG1" xr:uid="{00000000-0004-0000-0A00-00002D000000}"/>
    <hyperlink ref="S400" location="'AF6'!A1" display="AF6" xr:uid="{00000000-0004-0000-0A00-00002E000000}"/>
    <hyperlink ref="S399" location="'AF5'!A1" display="AF5" xr:uid="{00000000-0004-0000-0A00-00002F000000}"/>
    <hyperlink ref="S398" location="'AF4'!A1" display="AF4" xr:uid="{00000000-0004-0000-0A00-000030000000}"/>
    <hyperlink ref="S397" location="'AF3'!A1" display="AF3" xr:uid="{00000000-0004-0000-0A00-000031000000}"/>
    <hyperlink ref="S396" location="'AF2'!A1" display="AF2" xr:uid="{00000000-0004-0000-0A00-000032000000}"/>
    <hyperlink ref="S395" location="'AF1'!A1" display="AF1" xr:uid="{00000000-0004-0000-0A00-000033000000}"/>
    <hyperlink ref="S393" location="'AE5'!A1" display="AE5" xr:uid="{00000000-0004-0000-0A00-000034000000}"/>
    <hyperlink ref="S392" location="'AE4'!A1" display="AE4" xr:uid="{00000000-0004-0000-0A00-000035000000}"/>
    <hyperlink ref="S391" location="'AE3'!A1" display="AE3" xr:uid="{00000000-0004-0000-0A00-000036000000}"/>
    <hyperlink ref="S390" location="'AE2'!A1" display="AE2" xr:uid="{00000000-0004-0000-0A00-000037000000}"/>
    <hyperlink ref="S389" location="'AE1'!A1" display="AE1" xr:uid="{00000000-0004-0000-0A00-000038000000}"/>
    <hyperlink ref="S387" location="'AD5'!A1" display="AD5" xr:uid="{00000000-0004-0000-0A00-000039000000}"/>
    <hyperlink ref="S386" location="'AD4'!A1" display="AD4" xr:uid="{00000000-0004-0000-0A00-00003A000000}"/>
    <hyperlink ref="S385" location="'AD3'!A1" display="AD3" xr:uid="{00000000-0004-0000-0A00-00003B000000}"/>
    <hyperlink ref="S384" location="'AD2'!A1" display="AD2" xr:uid="{00000000-0004-0000-0A00-00003C000000}"/>
    <hyperlink ref="S383" location="'AD1'!A1" display="AD1" xr:uid="{00000000-0004-0000-0A00-00003D000000}"/>
    <hyperlink ref="S381" location="'AC4'!A1" display="AC4" xr:uid="{00000000-0004-0000-0A00-00003E000000}"/>
    <hyperlink ref="S380" location="'AC3'!A1" display="AC3" xr:uid="{00000000-0004-0000-0A00-00003F000000}"/>
    <hyperlink ref="S379" location="'AC2'!A1" display="AC2" xr:uid="{00000000-0004-0000-0A00-000040000000}"/>
    <hyperlink ref="S378" location="'AC1'!A1" display="AC1" xr:uid="{00000000-0004-0000-0A00-000041000000}"/>
    <hyperlink ref="S376" location="'AB5'!A1" display="AB5" xr:uid="{00000000-0004-0000-0A00-000042000000}"/>
    <hyperlink ref="S375" location="'AB4'!A1" display="AB4" xr:uid="{00000000-0004-0000-0A00-000043000000}"/>
    <hyperlink ref="S374" location="'AB3'!A1" display="AB3" xr:uid="{00000000-0004-0000-0A00-000044000000}"/>
    <hyperlink ref="S373" location="'AB2'!A1" display="AB2" xr:uid="{00000000-0004-0000-0A00-000045000000}"/>
    <hyperlink ref="S372" location="'AB1'!A1" display="AB1" xr:uid="{00000000-0004-0000-0A00-000046000000}"/>
    <hyperlink ref="S370" location="'AA8'!A1" display="AA8" xr:uid="{00000000-0004-0000-0A00-000047000000}"/>
    <hyperlink ref="S369" location="'AA7'!A1" display="AA7" xr:uid="{00000000-0004-0000-0A00-000048000000}"/>
    <hyperlink ref="S368" location="'AA6'!A1" display="AA6" xr:uid="{00000000-0004-0000-0A00-000049000000}"/>
    <hyperlink ref="S367" location="'AA5'!A1" display="AA5" xr:uid="{00000000-0004-0000-0A00-00004A000000}"/>
    <hyperlink ref="S366" location="'AA4'!A1" display="AA4" xr:uid="{00000000-0004-0000-0A00-00004B000000}"/>
    <hyperlink ref="S365" location="'AA3'!A1" display="AA3" xr:uid="{00000000-0004-0000-0A00-00004C000000}"/>
    <hyperlink ref="S364" location="'AA2'!A1" display="AA2" xr:uid="{00000000-0004-0000-0A00-00004D000000}"/>
    <hyperlink ref="S363" location="'AA1'!A1" display="AA1" xr:uid="{00000000-0004-0000-0A00-00004E000000}"/>
    <hyperlink ref="S361" location="'AO1'!A1" display="AO1" xr:uid="{00000000-0004-0000-0A00-00004F000000}"/>
    <hyperlink ref="S359" location="'AV3'!A1" display="AV3" xr:uid="{00000000-0004-0000-0A00-000050000000}"/>
    <hyperlink ref="S358" location="'AV2'!A1" display="AV2" xr:uid="{00000000-0004-0000-0A00-000051000000}"/>
    <hyperlink ref="S357" location="'AV1'!A1" display="AV1" xr:uid="{00000000-0004-0000-0A00-000052000000}"/>
    <hyperlink ref="S355" location="'AU3'!A1" display="AU3" xr:uid="{00000000-0004-0000-0A00-000053000000}"/>
    <hyperlink ref="S354" location="'AU2'!A1" display="AU2" xr:uid="{00000000-0004-0000-0A00-000054000000}"/>
    <hyperlink ref="S353" location="'AU1'!A1" display="AU1" xr:uid="{00000000-0004-0000-0A00-000055000000}"/>
    <hyperlink ref="S351" location="'AT3'!A1" display="AT3" xr:uid="{00000000-0004-0000-0A00-000056000000}"/>
    <hyperlink ref="S350" location="'AT2'!A1" display="AT2" xr:uid="{00000000-0004-0000-0A00-000057000000}"/>
    <hyperlink ref="S418" location="'AI1'!A1" display="AI1" xr:uid="{00000000-0004-0000-0A00-000058000000}"/>
    <hyperlink ref="S419" location="'AI2'!A1" display="AI2" xr:uid="{00000000-0004-0000-0A00-000059000000}"/>
    <hyperlink ref="S420" location="'AI3'!A1" display="AI3" xr:uid="{00000000-0004-0000-0A00-00005A000000}"/>
    <hyperlink ref="S421" location="'AI4'!A1" display="AI4" xr:uid="{00000000-0004-0000-0A00-00005B000000}"/>
    <hyperlink ref="S422" location="'AI5'!A1" display="AI5" xr:uid="{00000000-0004-0000-0A00-00005C000000}"/>
    <hyperlink ref="S423" location="'AI6'!A1" display="AI6" xr:uid="{00000000-0004-0000-0A00-00005D000000}"/>
    <hyperlink ref="S342" location="'AR4'!A1" display="AR4" xr:uid="{00000000-0004-0000-0A00-00005E000000}"/>
    <hyperlink ref="S343" location="'AR5'!A1" display="AR5" xr:uid="{00000000-0004-0000-0A00-00005F000000}"/>
    <hyperlink ref="S334" location="'AQ5'!A1" display="AQ5" xr:uid="{00000000-0004-0000-0A00-000060000000}"/>
    <hyperlink ref="S335" location="'AQ6'!A1" display="AQ6" xr:uid="{00000000-0004-0000-0A00-000061000000}"/>
    <hyperlink ref="S336" location="'AQ7'!A1" display="AQ7" xr:uid="{00000000-0004-0000-0A00-000062000000}"/>
    <hyperlink ref="S337" location="'AQ8'!A1" display="AQ8" xr:uid="{00000000-0004-0000-0A00-000063000000}"/>
    <hyperlink ref="S325" location="informazioni!A328" display="0.1" xr:uid="{00000000-0004-0000-0A00-000064000000}"/>
    <hyperlink ref="S348" location="informazioni!A339" display="0.5" xr:uid="{00000000-0004-0000-0A00-000065000000}"/>
    <hyperlink ref="S352" location="informazioni!A350" display="0.6" xr:uid="{00000000-0004-0000-0A00-000066000000}"/>
    <hyperlink ref="S356" location="informazioni!A364" display="0.8" xr:uid="{00000000-0004-0000-0A00-000067000000}"/>
    <hyperlink ref="S360" location="informazioni!A375" display="informazioni!A375" xr:uid="{00000000-0004-0000-0A00-000068000000}"/>
    <hyperlink ref="S362" location="informazioni!A386" display="informazioni!A386" xr:uid="{00000000-0004-0000-0A00-000069000000}"/>
    <hyperlink ref="S371" location="informazioni!A397" display="informazioni!A397" xr:uid="{00000000-0004-0000-0A00-00006A000000}"/>
    <hyperlink ref="S377" location="informazioni!A408" display="informazioni!A408" xr:uid="{00000000-0004-0000-0A00-00006B000000}"/>
    <hyperlink ref="S388" location="informazioni!A419" display="informazioni!A419" xr:uid="{00000000-0004-0000-0A00-00006C000000}"/>
    <hyperlink ref="S394" location="informazioni!A430" display="informazioni!A430" xr:uid="{00000000-0004-0000-0A00-00006D000000}"/>
    <hyperlink ref="S401" location="informazioni!A452" display="informazioni!A452" xr:uid="{00000000-0004-0000-0A00-00006E000000}"/>
    <hyperlink ref="S410" location="informazioni!A463" display="informazioni!A463" xr:uid="{00000000-0004-0000-0A00-00006F000000}"/>
    <hyperlink ref="S417" location="informazioni!A474" display="informazioni!A474" xr:uid="{00000000-0004-0000-0A00-000070000000}"/>
    <hyperlink ref="S424" location="informazioni!A485" display="informazioni!A485" xr:uid="{00000000-0004-0000-0A00-000071000000}"/>
    <hyperlink ref="S430" location="informazioni!A496" display="informazioni!A496" xr:uid="{00000000-0004-0000-0A00-000072000000}"/>
    <hyperlink ref="S432" location="informazioni!A507" display="informazioni!A507" xr:uid="{00000000-0004-0000-0A00-000073000000}"/>
    <hyperlink ref="S437" location="informazioni!A520" display="informazioni!A520" xr:uid="{00000000-0004-0000-0A00-000074000000}"/>
    <hyperlink ref="S147" location="'D1'!A1" display="D1" xr:uid="{00000000-0004-0000-0A00-000075000000}"/>
    <hyperlink ref="S148" location="'D2'!A1" display="D2" xr:uid="{00000000-0004-0000-0A00-000076000000}"/>
    <hyperlink ref="S238" location="'O2'!A1" display="O2" xr:uid="{00000000-0004-0000-0A00-000077000000}"/>
    <hyperlink ref="S239" location="'O3'!A1" display="O3" xr:uid="{00000000-0004-0000-0A00-000078000000}"/>
    <hyperlink ref="S240" location="'O4'!A1" display="O4" xr:uid="{00000000-0004-0000-0A00-000079000000}"/>
    <hyperlink ref="S242" location="'P1'!A1" display="P1" xr:uid="{00000000-0004-0000-0A00-00007A000000}"/>
    <hyperlink ref="S243" location="'P2'!A1" display="P2" xr:uid="{00000000-0004-0000-0A00-00007B000000}"/>
    <hyperlink ref="S244" location="'P3'!A1" display="P3" xr:uid="{00000000-0004-0000-0A00-00007C000000}"/>
    <hyperlink ref="S245" location="'P4'!A1" display="P4" xr:uid="{00000000-0004-0000-0A00-00007D000000}"/>
    <hyperlink ref="S246" location="'P5'!A1" display="P5" xr:uid="{00000000-0004-0000-0A00-00007E000000}"/>
    <hyperlink ref="S248" location="'Q1'!A1" display="Q1" xr:uid="{00000000-0004-0000-0A00-00007F000000}"/>
    <hyperlink ref="S249" location="'Q2'!A1" display="Q2" xr:uid="{00000000-0004-0000-0A00-000080000000}"/>
    <hyperlink ref="S250" location="'Q3'!A1" display="Q3" xr:uid="{00000000-0004-0000-0A00-000081000000}"/>
    <hyperlink ref="S251" location="'Q4'!A1" display="Q4" xr:uid="{00000000-0004-0000-0A00-000082000000}"/>
    <hyperlink ref="S252" location="'Q5'!A1" display="Q5" xr:uid="{00000000-0004-0000-0A00-000083000000}"/>
    <hyperlink ref="S253" location="'Q6'!A1" display="Q6" xr:uid="{00000000-0004-0000-0A00-000084000000}"/>
    <hyperlink ref="S255" location="'R1'!A1" display="R1" xr:uid="{00000000-0004-0000-0A00-000085000000}"/>
    <hyperlink ref="S256" location="'R2'!A1" display="R2" xr:uid="{00000000-0004-0000-0A00-000086000000}"/>
    <hyperlink ref="S257" location="'R3'!A1" display="R3" xr:uid="{00000000-0004-0000-0A00-000087000000}"/>
    <hyperlink ref="S258" location="'R4'!A1" display="R4" xr:uid="{00000000-0004-0000-0A00-000088000000}"/>
    <hyperlink ref="S259" location="'R5'!A1" display="R5" xr:uid="{00000000-0004-0000-0A00-000089000000}"/>
    <hyperlink ref="S260" location="'R6'!A1" display="R6" xr:uid="{00000000-0004-0000-0A00-00008A000000}"/>
    <hyperlink ref="S265" location="'S1'!A1" display="S1" xr:uid="{00000000-0004-0000-0A00-00008B000000}"/>
    <hyperlink ref="S266" location="'S2'!A1" display="S2" xr:uid="{00000000-0004-0000-0A00-00008C000000}"/>
    <hyperlink ref="S267" location="'S3'!A1" display="S3" xr:uid="{00000000-0004-0000-0A00-00008D000000}"/>
    <hyperlink ref="S268" location="'S4'!A1" display="S4" xr:uid="{00000000-0004-0000-0A00-00008E000000}"/>
    <hyperlink ref="S269" location="'S5'!A1" display="S5" xr:uid="{00000000-0004-0000-0A00-00008F000000}"/>
    <hyperlink ref="S270" location="'S6'!A1" display="S6" xr:uid="{00000000-0004-0000-0A00-000090000000}"/>
    <hyperlink ref="S272" location="'T1'!A1" display="T1" xr:uid="{00000000-0004-0000-0A00-000091000000}"/>
    <hyperlink ref="S273" location="'T2'!A1" display="T2" xr:uid="{00000000-0004-0000-0A00-000092000000}"/>
    <hyperlink ref="S274" location="'T3'!A1" display="T3" xr:uid="{00000000-0004-0000-0A00-000093000000}"/>
    <hyperlink ref="S275" location="'T4'!A1" display="T4" xr:uid="{00000000-0004-0000-0A00-000094000000}"/>
    <hyperlink ref="S277" location="'U1'!A1" display="U1" xr:uid="{00000000-0004-0000-0A00-000095000000}"/>
    <hyperlink ref="S278" location="'U2'!A1" display="U2" xr:uid="{00000000-0004-0000-0A00-000096000000}"/>
    <hyperlink ref="S279" location="'U3'!A1" display="U3" xr:uid="{00000000-0004-0000-0A00-000097000000}"/>
    <hyperlink ref="S280" location="'U4'!A1" display="U4" xr:uid="{00000000-0004-0000-0A00-000098000000}"/>
    <hyperlink ref="S281" location="'U5'!A1" display="U5" xr:uid="{00000000-0004-0000-0A00-000099000000}"/>
    <hyperlink ref="S282" location="'U6'!A1" display="U6" xr:uid="{00000000-0004-0000-0A00-00009A000000}"/>
    <hyperlink ref="S283" location="'U7'!A1" display="U7" xr:uid="{00000000-0004-0000-0A00-00009B000000}"/>
    <hyperlink ref="S284" location="'U8'!A1" display="U8" xr:uid="{00000000-0004-0000-0A00-00009C000000}"/>
    <hyperlink ref="S286" location="'V1'!A1" display="V1" xr:uid="{00000000-0004-0000-0A00-00009D000000}"/>
    <hyperlink ref="S287" location="'V2'!A1" display="V2" xr:uid="{00000000-0004-0000-0A00-00009E000000}"/>
    <hyperlink ref="S288" location="'V3'!A1" display="V3" xr:uid="{00000000-0004-0000-0A00-00009F000000}"/>
    <hyperlink ref="S289" location="'V4'!A1" display="V4" xr:uid="{00000000-0004-0000-0A00-0000A0000000}"/>
    <hyperlink ref="S290" location="'V5'!A1" display="V5" xr:uid="{00000000-0004-0000-0A00-0000A1000000}"/>
    <hyperlink ref="S291" location="'V6'!A1" display="V6" xr:uid="{00000000-0004-0000-0A00-0000A2000000}"/>
    <hyperlink ref="S292" location="'V7'!A1" display="V7" xr:uid="{00000000-0004-0000-0A00-0000A3000000}"/>
    <hyperlink ref="S293" location="'V8'!A1" display="V8" xr:uid="{00000000-0004-0000-0A00-0000A4000000}"/>
    <hyperlink ref="S295" location="'W1'!A1" display="W1" xr:uid="{00000000-0004-0000-0A00-0000A5000000}"/>
    <hyperlink ref="S296" location="'W2'!A1" display="W2" xr:uid="{00000000-0004-0000-0A00-0000A6000000}"/>
    <hyperlink ref="S297" location="'W3'!A1" display="W3" xr:uid="{00000000-0004-0000-0A00-0000A7000000}"/>
    <hyperlink ref="S298" location="'W4'!A1" display="W4" xr:uid="{00000000-0004-0000-0A00-0000A8000000}"/>
    <hyperlink ref="S299" location="'W5'!A1" display="W5" xr:uid="{00000000-0004-0000-0A00-0000A9000000}"/>
    <hyperlink ref="S300" location="'W6'!A1" display="W6" xr:uid="{00000000-0004-0000-0A00-0000AA000000}"/>
    <hyperlink ref="S301" location="'W7'!A1" display="W7" xr:uid="{00000000-0004-0000-0A00-0000AB000000}"/>
    <hyperlink ref="S303" location="'X1'!A1" display="X1" xr:uid="{00000000-0004-0000-0A00-0000AC000000}"/>
    <hyperlink ref="S304" location="'X2'!A1" display="X2" xr:uid="{00000000-0004-0000-0A00-0000AD000000}"/>
    <hyperlink ref="S305" location="'X3'!A1" display="X3" xr:uid="{00000000-0004-0000-0A00-0000AE000000}"/>
    <hyperlink ref="S306" location="'X4'!A1" display="X4" xr:uid="{00000000-0004-0000-0A00-0000AF000000}"/>
    <hyperlink ref="S307" location="'X5'!A1" display="X5" xr:uid="{00000000-0004-0000-0A00-0000B0000000}"/>
    <hyperlink ref="S308" location="'X6'!A1" display="X6" xr:uid="{00000000-0004-0000-0A00-0000B1000000}"/>
    <hyperlink ref="S310" location="'Y1'!A1" display="'Y1'!A1" xr:uid="{00000000-0004-0000-0A00-0000B2000000}"/>
    <hyperlink ref="S311" location="'Y2'!A1" display="Y2" xr:uid="{00000000-0004-0000-0A00-0000B3000000}"/>
    <hyperlink ref="S312" location="'Y3'!A1" display="Y3" xr:uid="{00000000-0004-0000-0A00-0000B4000000}"/>
    <hyperlink ref="S313" location="'Y4'!A1" display="Y4" xr:uid="{00000000-0004-0000-0A00-0000B5000000}"/>
    <hyperlink ref="S314" location="'Y5'!A1" display="Y5" xr:uid="{00000000-0004-0000-0A00-0000B6000000}"/>
    <hyperlink ref="S315" location="'Y6'!A1" display="Y6" xr:uid="{00000000-0004-0000-0A00-0000B7000000}"/>
    <hyperlink ref="S316" location="'Y7'!A1" display="Y7" xr:uid="{00000000-0004-0000-0A00-0000B8000000}"/>
    <hyperlink ref="S261" location="'R7'!A1" display="R7" xr:uid="{00000000-0004-0000-0A00-0000B9000000}"/>
    <hyperlink ref="S262" location="'R8'!A1" display="R8" xr:uid="{00000000-0004-0000-0A00-0000BA000000}"/>
    <hyperlink ref="S263" location="'R10'!A1" display="R9" xr:uid="{00000000-0004-0000-0A00-0000BB000000}"/>
    <hyperlink ref="S241" location="'Elenco obiettivi '!A207" display="'Elenco obiettivi '!A207" xr:uid="{00000000-0004-0000-0A00-0000BC000000}"/>
    <hyperlink ref="S247" location="informazioni!A218" display="informazioni!A218" xr:uid="{00000000-0004-0000-0A00-0000BD000000}"/>
    <hyperlink ref="S254" location="informazioni!A229" display="informazioni!A229" xr:uid="{00000000-0004-0000-0A00-0000BE000000}"/>
    <hyperlink ref="S264" location="informazioni!A240" display="informazioni!A240" xr:uid="{00000000-0004-0000-0A00-0000BF000000}"/>
    <hyperlink ref="S271" location="informazioni!A251" display="informazioni!A251" xr:uid="{00000000-0004-0000-0A00-0000C0000000}"/>
    <hyperlink ref="S276" location="informazioni!A262" display="informazioni!A262" xr:uid="{00000000-0004-0000-0A00-0000C1000000}"/>
    <hyperlink ref="S285" location="informazioni!A273" display="informazioni!A273" xr:uid="{00000000-0004-0000-0A00-0000C2000000}"/>
    <hyperlink ref="S294" location="informazioni!A284" display="informazioni!A284" xr:uid="{00000000-0004-0000-0A00-0000C3000000}"/>
    <hyperlink ref="S302" location="informazioni!A295" display="informazioni!A295" xr:uid="{00000000-0004-0000-0A00-0000C4000000}"/>
    <hyperlink ref="S309" location="informazioni!A306" display="0.1" xr:uid="{00000000-0004-0000-0A00-0000C5000000}"/>
    <hyperlink ref="S317" location="informazioni!A317" display="informazioni!A317" xr:uid="{00000000-0004-0000-0A00-0000C6000000}"/>
    <hyperlink ref="S123" location="'B14'!A1" display="B14" xr:uid="{00000000-0004-0000-0A00-0000C7000000}"/>
    <hyperlink ref="S122" location="'B13'!A1" display="B13" xr:uid="{00000000-0004-0000-0A00-0000C8000000}"/>
    <hyperlink ref="S117" location="'B21'!A1" display="B21" xr:uid="{00000000-0004-0000-0A00-0000C9000000}"/>
    <hyperlink ref="S119" location="'B23'!A1" display="B23" xr:uid="{00000000-0004-0000-0A00-0000CA000000}"/>
    <hyperlink ref="S121" location="'B25'!A1" display="B25" xr:uid="{00000000-0004-0000-0A00-0000CB000000}"/>
  </hyperlinks>
  <pageMargins left="0.31496062992125984" right="0.11811023622047245" top="0.74803149606299213" bottom="0.74803149606299213" header="0.31496062992125984" footer="0.31496062992125984"/>
  <pageSetup paperSize="9" scale="53"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45365F64EAF441A27F40A5F8CDE722" ma:contentTypeVersion="13" ma:contentTypeDescription="Creare un nuovo documento." ma:contentTypeScope="" ma:versionID="21a1c5b73fbaccb66aab3fd3d6ecab32">
  <xsd:schema xmlns:xsd="http://www.w3.org/2001/XMLSchema" xmlns:xs="http://www.w3.org/2001/XMLSchema" xmlns:p="http://schemas.microsoft.com/office/2006/metadata/properties" xmlns:ns2="778d4cb0-982e-4572-9149-788c17070095" xmlns:ns3="d60fd15f-6c1d-4beb-90aa-f6f25f5a8349" targetNamespace="http://schemas.microsoft.com/office/2006/metadata/properties" ma:root="true" ma:fieldsID="b8972c78a13fca5a92d9628ef63a9741" ns2:_="" ns3:_="">
    <xsd:import namespace="778d4cb0-982e-4572-9149-788c17070095"/>
    <xsd:import namespace="d60fd15f-6c1d-4beb-90aa-f6f25f5a83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8d4cb0-982e-4572-9149-788c170700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0fd15f-6c1d-4beb-90aa-f6f25f5a834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A8475E-4298-4242-8CF6-A8CC220838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AD5DF6-0E33-4117-941F-E7362A2C266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824E3B0-67F0-4296-B143-3CD76A1C1C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8d4cb0-982e-4572-9149-788c17070095"/>
    <ds:schemaRef ds:uri="d60fd15f-6c1d-4beb-90aa-f6f25f5a83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9</vt:i4>
      </vt:variant>
    </vt:vector>
  </HeadingPairs>
  <TitlesOfParts>
    <vt:vector size="19" baseType="lpstr">
      <vt:lpstr>Elenco</vt:lpstr>
      <vt:lpstr>1</vt:lpstr>
      <vt:lpstr>2</vt:lpstr>
      <vt:lpstr>3</vt:lpstr>
      <vt:lpstr>4</vt:lpstr>
      <vt:lpstr>7</vt:lpstr>
      <vt:lpstr>8vuota</vt:lpstr>
      <vt:lpstr>9vuota</vt:lpstr>
      <vt:lpstr>10vuota</vt:lpstr>
      <vt:lpstr>Report</vt:lpstr>
      <vt:lpstr>'1'!Area_stampa</vt:lpstr>
      <vt:lpstr>'10vuota'!Area_stampa</vt:lpstr>
      <vt:lpstr>'2'!Area_stampa</vt:lpstr>
      <vt:lpstr>'3'!Area_stampa</vt:lpstr>
      <vt:lpstr>'4'!Area_stampa</vt:lpstr>
      <vt:lpstr>'7'!Area_stampa</vt:lpstr>
      <vt:lpstr>'8vuota'!Area_stampa</vt:lpstr>
      <vt:lpstr>'9vuota'!Area_stampa</vt:lpstr>
      <vt:lpstr>Elenco!Area_stampa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scintu</dc:creator>
  <cp:lastModifiedBy>Manuela Falco</cp:lastModifiedBy>
  <cp:lastPrinted>2019-08-06T11:30:48Z</cp:lastPrinted>
  <dcterms:created xsi:type="dcterms:W3CDTF">2018-10-31T16:31:49Z</dcterms:created>
  <dcterms:modified xsi:type="dcterms:W3CDTF">2022-05-09T13:23:16Z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0x010100F045365F64EAF441A27F40A5F8CDE722</vt:lpwstr>
  </property>
</Properties>
</file>